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C:\Users\haruka.miyagi01\Downloads\"/>
    </mc:Choice>
  </mc:AlternateContent>
  <xr:revisionPtr revIDLastSave="0" documentId="8_{D67E483B-B9D5-474E-A361-9F3E68DD2281}" xr6:coauthVersionLast="47" xr6:coauthVersionMax="47" xr10:uidLastSave="{00000000-0000-0000-0000-000000000000}"/>
  <bookViews>
    <workbookView xWindow="7125" yWindow="1575" windowWidth="18165" windowHeight="13620" tabRatio="899" xr2:uid="{553CA5CD-8208-469F-82CE-D7C9351C5785}"/>
  </bookViews>
  <sheets>
    <sheet name="NCE-Microsoft 365申請書 " sheetId="25" r:id="rId1"/>
    <sheet name="★非表示★table" sheetId="28" state="hidden" r:id="rId2"/>
    <sheet name="修正箇所" sheetId="26" state="hidden" r:id="rId3"/>
    <sheet name="申請書記入例" sheetId="20" r:id="rId4"/>
    <sheet name="CSPリセラー承認手続き" sheetId="31" r:id="rId5"/>
    <sheet name="CSPリセラー承認手続きQ&amp;A" sheetId="22" r:id="rId6"/>
    <sheet name="Microsoft ID確認方法" sheetId="30" r:id="rId7"/>
    <sheet name="初期ドメインとは" sheetId="23" r:id="rId8"/>
    <sheet name="C&amp;S使用欄" sheetId="2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2" i="25" l="1"/>
  <c r="E29" i="29"/>
  <c r="E28" i="29"/>
  <c r="B30" i="29"/>
  <c r="B29" i="29"/>
  <c r="C29" i="29" s="1"/>
  <c r="B28" i="29"/>
  <c r="F17" i="29"/>
  <c r="F18" i="29"/>
  <c r="F19" i="29"/>
  <c r="F20" i="29"/>
  <c r="F21" i="29"/>
  <c r="F22" i="29"/>
  <c r="F23" i="29"/>
  <c r="F24" i="29"/>
  <c r="F25" i="29"/>
  <c r="F16" i="29"/>
  <c r="E17" i="29"/>
  <c r="E18" i="29"/>
  <c r="E19" i="29"/>
  <c r="E20" i="29"/>
  <c r="E21" i="29"/>
  <c r="E22" i="29"/>
  <c r="E23" i="29"/>
  <c r="E24" i="29"/>
  <c r="E25" i="29"/>
  <c r="E16" i="29"/>
  <c r="D17" i="29"/>
  <c r="D18" i="29"/>
  <c r="D19" i="29"/>
  <c r="D20" i="29"/>
  <c r="D21" i="29"/>
  <c r="D22" i="29"/>
  <c r="D23" i="29"/>
  <c r="D24" i="29"/>
  <c r="D25" i="29"/>
  <c r="B17" i="29"/>
  <c r="B18" i="29"/>
  <c r="B19" i="29"/>
  <c r="B20" i="29"/>
  <c r="B21" i="29"/>
  <c r="B22" i="29"/>
  <c r="B23" i="29"/>
  <c r="B24" i="29"/>
  <c r="B25" i="29"/>
  <c r="D16" i="29"/>
  <c r="B16" i="29"/>
  <c r="B11" i="29"/>
  <c r="C11" i="29" s="1"/>
  <c r="C10" i="29"/>
  <c r="B10" i="29"/>
  <c r="E9" i="29" a="1"/>
  <c r="E9" i="29" s="1"/>
  <c r="D9" i="29"/>
  <c r="C9" i="29"/>
  <c r="B9" i="29"/>
  <c r="B7" i="29"/>
  <c r="C7" i="29" s="1"/>
  <c r="D4" i="29"/>
  <c r="C4" i="29"/>
  <c r="B4" i="29"/>
  <c r="B2" i="29"/>
  <c r="C2" i="29" s="1"/>
  <c r="D81" i="25" l="1"/>
  <c r="C25" i="29" s="1"/>
  <c r="D80" i="25"/>
  <c r="C24" i="29" s="1"/>
  <c r="D79" i="25"/>
  <c r="C23" i="29" s="1"/>
  <c r="D78" i="25"/>
  <c r="C22" i="29" s="1"/>
  <c r="D77" i="25"/>
  <c r="C21" i="29" s="1"/>
  <c r="D76" i="25" l="1"/>
  <c r="C20" i="29" s="1"/>
  <c r="D75" i="25"/>
  <c r="C19" i="29" s="1"/>
  <c r="D74" i="25"/>
  <c r="C18" i="29" s="1"/>
  <c r="D73" i="25"/>
  <c r="C17" i="29" s="1"/>
  <c r="C16" i="29"/>
  <c r="C31" i="20" l="1"/>
  <c r="C30" i="20"/>
  <c r="C29" i="20"/>
  <c r="C28" i="20"/>
  <c r="C27" i="20"/>
  <c r="C26" i="20"/>
  <c r="C25" i="20"/>
  <c r="C24" i="20"/>
  <c r="C23" i="20" l="1"/>
  <c r="C22"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tc={751645AB-2F0C-4E8F-9370-B1E072CFFFD8}</author>
    <author>tc={3CDE2F67-E6D4-4774-B880-0F18CDD1A9EA}</author>
    <author>tc={D67AF5AC-0140-4003-B5DD-7677428271D7}</author>
    <author>tc={A4A829BD-D370-40F3-815C-AF31FCB6EEB9}</author>
  </authors>
  <commentList>
    <comment ref="C2" authorId="0" shapeId="0" xr:uid="{751645AB-2F0C-4E8F-9370-B1E072CFFFD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B2をコピーしたときに予期せぬ空白が入っていた場合はこのセルをコピーしてみてください。</t>
      </text>
    </comment>
    <comment ref="C7" authorId="1" shapeId="0" xr:uid="{3CDE2F67-E6D4-4774-B880-0F18CDD1A9E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B7をコピーしたときに予期せぬ空白が入っていた場合はこのセルをコピーしてみてください。</t>
      </text>
    </comment>
    <comment ref="C11" authorId="2" shapeId="0" xr:uid="{D67AF5AC-0140-4003-B5DD-7677428271D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B9をコピーしたときに予期せぬ空白が入っていた場合はこのセルをコピーしてみてください。</t>
      </text>
    </comment>
    <comment ref="C29" authorId="3" shapeId="0" xr:uid="{A4A829BD-D370-40F3-815C-AF31FCB6EEB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B28をコピーしたときに予期せぬ空白が入っていた場合はこのセルをコピーしてみてください。</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<sst xmlns="http://schemas.openxmlformats.org/spreadsheetml/2006/main" count="945" uniqueCount="796">
  <si>
    <t>SB C&amp;S株式会社　御中</t>
    <rPh sb="6" eb="10">
      <t>カブシキガイシャ</t>
    </rPh>
    <rPh sb="11" eb="13">
      <t>オンチュウ</t>
    </rPh>
    <phoneticPr fontId="2"/>
  </si>
  <si>
    <t>バージョン</t>
    <phoneticPr fontId="2"/>
  </si>
  <si>
    <t>2022年6月版</t>
    <rPh sb="4" eb="5">
      <t>ネン</t>
    </rPh>
    <rPh sb="6" eb="7">
      <t>ガツ</t>
    </rPh>
    <rPh sb="7" eb="8">
      <t>バン</t>
    </rPh>
    <phoneticPr fontId="2"/>
  </si>
  <si>
    <t>NCE Microsoft 365 申込書</t>
    <rPh sb="18" eb="21">
      <t>モウシコミショ</t>
    </rPh>
    <phoneticPr fontId="2"/>
  </si>
  <si>
    <t>規約</t>
    <rPh sb="0" eb="2">
      <t>キヤク</t>
    </rPh>
    <phoneticPr fontId="2"/>
  </si>
  <si>
    <t>以下の内容にご同意いただき、□にチェックをお願いします。</t>
    <rPh sb="0" eb="2">
      <t>イカ</t>
    </rPh>
    <rPh sb="3" eb="5">
      <t>ナイヨウ</t>
    </rPh>
    <rPh sb="7" eb="9">
      <t>ドウイ</t>
    </rPh>
    <rPh sb="22" eb="23">
      <t>ネガ</t>
    </rPh>
    <phoneticPr fontId="2"/>
  </si>
  <si>
    <t>https://licensecounter.jp/office365/csp/pdf/terms.pdf</t>
    <phoneticPr fontId="2"/>
  </si>
  <si>
    <t>※ご契約者様が金融機関の場合のみ</t>
    <rPh sb="2" eb="5">
      <t>ケイヤクシャ</t>
    </rPh>
    <rPh sb="5" eb="6">
      <t>サマ</t>
    </rPh>
    <rPh sb="7" eb="11">
      <t>キンユウキカン</t>
    </rPh>
    <rPh sb="12" eb="14">
      <t>バアイ</t>
    </rPh>
    <phoneticPr fontId="2"/>
  </si>
  <si>
    <t>https://licensecounter.jp/office365/csp/pdf/finance-terms.pdf</t>
    <phoneticPr fontId="2"/>
  </si>
  <si>
    <t>https://licensecounter.jp/office365/csp/pdf/support-terms.pdf</t>
    <phoneticPr fontId="2"/>
  </si>
  <si>
    <t>https://cas.softbank.jp/privacy/protect/</t>
    <phoneticPr fontId="2"/>
  </si>
  <si>
    <t>申込日</t>
    <rPh sb="0" eb="3">
      <t>モウシコミビ</t>
    </rPh>
    <phoneticPr fontId="2"/>
  </si>
  <si>
    <t>年</t>
    <rPh sb="0" eb="1">
      <t>ネン</t>
    </rPh>
    <phoneticPr fontId="2"/>
  </si>
  <si>
    <t>月</t>
    <rPh sb="0" eb="1">
      <t>ガツ</t>
    </rPh>
    <phoneticPr fontId="2"/>
  </si>
  <si>
    <t>日</t>
    <rPh sb="0" eb="1">
      <t>ニチ</t>
    </rPh>
    <phoneticPr fontId="2"/>
  </si>
  <si>
    <t>納品希望日</t>
    <rPh sb="0" eb="5">
      <t>ノウヒンキボウビ</t>
    </rPh>
    <phoneticPr fontId="2"/>
  </si>
  <si>
    <t>※30日以上先をご指定することはできません。休祝日をご指定いただくことはできません。</t>
    <rPh sb="3" eb="4">
      <t>ニチ</t>
    </rPh>
    <rPh sb="4" eb="6">
      <t>イジョウ</t>
    </rPh>
    <rPh sb="6" eb="7">
      <t>サキ</t>
    </rPh>
    <rPh sb="9" eb="11">
      <t>シテイ</t>
    </rPh>
    <rPh sb="22" eb="25">
      <t>キュウシュクジツ</t>
    </rPh>
    <rPh sb="27" eb="29">
      <t>シテイ</t>
    </rPh>
    <phoneticPr fontId="1"/>
  </si>
  <si>
    <t>申し込みプラン</t>
    <rPh sb="0" eb="1">
      <t>モウ</t>
    </rPh>
    <rPh sb="2" eb="3">
      <t>コ</t>
    </rPh>
    <phoneticPr fontId="2"/>
  </si>
  <si>
    <r>
      <t xml:space="preserve">Offer ID
</t>
    </r>
    <r>
      <rPr>
        <sz val="8"/>
        <color rgb="FFFF0000"/>
        <rFont val="Yu Gothic UI"/>
        <family val="3"/>
        <charset val="128"/>
        <scheme val="minor"/>
      </rPr>
      <t>※自動入力</t>
    </r>
    <rPh sb="10" eb="14">
      <t>ジドウニュウリョク</t>
    </rPh>
    <phoneticPr fontId="2"/>
  </si>
  <si>
    <t>更新</t>
    <rPh sb="0" eb="2">
      <t>コウシン</t>
    </rPh>
    <phoneticPr fontId="2"/>
  </si>
  <si>
    <t>区分※</t>
    <rPh sb="0" eb="2">
      <t>クブン</t>
    </rPh>
    <phoneticPr fontId="2"/>
  </si>
  <si>
    <t>支払い</t>
    <rPh sb="0" eb="2">
      <t>シハラ</t>
    </rPh>
    <phoneticPr fontId="2"/>
  </si>
  <si>
    <t>数量</t>
    <rPh sb="0" eb="2">
      <t>スウリョウ</t>
    </rPh>
    <phoneticPr fontId="2"/>
  </si>
  <si>
    <t>自動更新</t>
    <rPh sb="0" eb="4">
      <t>ジドウコウシン</t>
    </rPh>
    <phoneticPr fontId="2"/>
  </si>
  <si>
    <t>※OPENやその他のプログラム、旧CSPで同じ製品を保有していても、NCEでの契約が初めてなら「新規」を選択してください。「追加」は「NCEで」既に同一製品を保有しており、その本数を増やす場合のみ選択いただけます。</t>
    <rPh sb="8" eb="9">
      <t>ホカ</t>
    </rPh>
    <rPh sb="16" eb="17">
      <t>キュウ</t>
    </rPh>
    <rPh sb="21" eb="22">
      <t>オナ</t>
    </rPh>
    <rPh sb="23" eb="25">
      <t>セイヒン</t>
    </rPh>
    <rPh sb="26" eb="28">
      <t>ホユウ</t>
    </rPh>
    <rPh sb="39" eb="41">
      <t>ケイヤク</t>
    </rPh>
    <rPh sb="42" eb="43">
      <t>ハジ</t>
    </rPh>
    <rPh sb="48" eb="50">
      <t>シンキ</t>
    </rPh>
    <rPh sb="62" eb="64">
      <t>ツイカ</t>
    </rPh>
    <rPh sb="79" eb="81">
      <t>ホユウ</t>
    </rPh>
    <rPh sb="94" eb="96">
      <t>バアイ</t>
    </rPh>
    <phoneticPr fontId="1"/>
  </si>
  <si>
    <t>＜重要＞NCE契約時に関する注意事項</t>
    <rPh sb="1" eb="3">
      <t>ジュウヨウ</t>
    </rPh>
    <rPh sb="7" eb="10">
      <t>ケイヤクジ</t>
    </rPh>
    <rPh sb="11" eb="12">
      <t>カン</t>
    </rPh>
    <rPh sb="14" eb="18">
      <t>チュウイジコウ</t>
    </rPh>
    <phoneticPr fontId="2"/>
  </si>
  <si>
    <t>年契約・年払</t>
    <rPh sb="0" eb="3">
      <t>ネンケイヤク</t>
    </rPh>
    <rPh sb="4" eb="5">
      <t>ネン</t>
    </rPh>
    <rPh sb="5" eb="6">
      <t>ハラ</t>
    </rPh>
    <phoneticPr fontId="2"/>
  </si>
  <si>
    <t>年契約・月払</t>
    <rPh sb="0" eb="3">
      <t>ネンケイヤク</t>
    </rPh>
    <rPh sb="4" eb="6">
      <t>ツキバラ</t>
    </rPh>
    <phoneticPr fontId="2"/>
  </si>
  <si>
    <t>月契約・月払</t>
    <rPh sb="0" eb="1">
      <t>ツキ</t>
    </rPh>
    <rPh sb="1" eb="3">
      <t>ケイヤク</t>
    </rPh>
    <rPh sb="4" eb="6">
      <t>ツキバラ</t>
    </rPh>
    <phoneticPr fontId="2"/>
  </si>
  <si>
    <t>旧CSPからの切替時</t>
    <rPh sb="0" eb="1">
      <t>キュウ</t>
    </rPh>
    <rPh sb="7" eb="10">
      <t>キリカエジ</t>
    </rPh>
    <phoneticPr fontId="2"/>
  </si>
  <si>
    <t xml:space="preserve">旧365側での解約申請が必要です。開通後に別途解約申請をお願いします。	</t>
    <phoneticPr fontId="2"/>
  </si>
  <si>
    <t>減数・解約</t>
    <rPh sb="0" eb="2">
      <t>ゲンスウ</t>
    </rPh>
    <rPh sb="3" eb="5">
      <t>カイヤク</t>
    </rPh>
    <phoneticPr fontId="2"/>
  </si>
  <si>
    <t>満了日のみ可能。契約期間中の減数・解約はできません。</t>
    <phoneticPr fontId="2"/>
  </si>
  <si>
    <t>キャンセル</t>
    <phoneticPr fontId="2"/>
  </si>
  <si>
    <t>キャンセル・返品は不可となります。（誤発注含む）</t>
    <phoneticPr fontId="2"/>
  </si>
  <si>
    <t>＜重要＞ご提供条件</t>
    <rPh sb="1" eb="3">
      <t>ジュウヨウ</t>
    </rPh>
    <rPh sb="5" eb="7">
      <t>テイキョウ</t>
    </rPh>
    <rPh sb="7" eb="9">
      <t>ジョウケン</t>
    </rPh>
    <phoneticPr fontId="2"/>
  </si>
  <si>
    <t>契約期間・更新単位</t>
    <rPh sb="0" eb="4">
      <t>ケイヤクキカン</t>
    </rPh>
    <rPh sb="5" eb="7">
      <t>コウシン</t>
    </rPh>
    <rPh sb="7" eb="9">
      <t>タンイ</t>
    </rPh>
    <phoneticPr fontId="2"/>
  </si>
  <si>
    <t>12ヶ月</t>
    <rPh sb="3" eb="4">
      <t>ゲツ</t>
    </rPh>
    <phoneticPr fontId="2"/>
  </si>
  <si>
    <t>1ヶ月</t>
    <rPh sb="2" eb="3">
      <t>ゲツ</t>
    </rPh>
    <phoneticPr fontId="2"/>
  </si>
  <si>
    <t>自動更新</t>
    <rPh sb="0" eb="4">
      <t>ジドウコウシ</t>
    </rPh>
    <phoneticPr fontId="2"/>
  </si>
  <si>
    <t>追加</t>
    <rPh sb="0" eb="2">
      <t>ツイカ</t>
    </rPh>
    <phoneticPr fontId="2"/>
  </si>
  <si>
    <t>随時可能。保有製品の既存の契約期間に一致します。</t>
    <rPh sb="0" eb="2">
      <t>ズイジ</t>
    </rPh>
    <rPh sb="2" eb="4">
      <t>カノウ</t>
    </rPh>
    <rPh sb="5" eb="7">
      <t>ホユウ</t>
    </rPh>
    <rPh sb="7" eb="9">
      <t>セイヒン</t>
    </rPh>
    <rPh sb="10" eb="12">
      <t>キソン</t>
    </rPh>
    <rPh sb="13" eb="15">
      <t>ケイヤク</t>
    </rPh>
    <rPh sb="15" eb="17">
      <t>キカン</t>
    </rPh>
    <rPh sb="18" eb="20">
      <t>イッチ</t>
    </rPh>
    <phoneticPr fontId="2"/>
  </si>
  <si>
    <t>返金（減数・解約時）</t>
    <rPh sb="0" eb="2">
      <t>ヘンキン</t>
    </rPh>
    <rPh sb="3" eb="5">
      <t>ゲンスウ</t>
    </rPh>
    <rPh sb="6" eb="9">
      <t>カイヤクジ</t>
    </rPh>
    <phoneticPr fontId="2"/>
  </si>
  <si>
    <t>なし</t>
    <phoneticPr fontId="2"/>
  </si>
  <si>
    <t>プラン変更</t>
    <rPh sb="3" eb="5">
      <t>ヘンコウ</t>
    </rPh>
    <phoneticPr fontId="2"/>
  </si>
  <si>
    <t>上位プランへのアップグレード可能。下位プランへのダウングレード不可</t>
    <rPh sb="0" eb="2">
      <t>ジョウイ</t>
    </rPh>
    <rPh sb="14" eb="16">
      <t>カノウ</t>
    </rPh>
    <rPh sb="17" eb="19">
      <t>カイ</t>
    </rPh>
    <rPh sb="31" eb="33">
      <t>フカ</t>
    </rPh>
    <phoneticPr fontId="2"/>
  </si>
  <si>
    <t>従来のご契約からの切替</t>
    <rPh sb="0" eb="2">
      <t>ジュウライ</t>
    </rPh>
    <rPh sb="4" eb="6">
      <t>ケイヤク</t>
    </rPh>
    <rPh sb="9" eb="11">
      <t>キリカエ</t>
    </rPh>
    <phoneticPr fontId="2"/>
  </si>
  <si>
    <t>随時可能</t>
    <rPh sb="0" eb="2">
      <t>ズイジ</t>
    </rPh>
    <rPh sb="2" eb="4">
      <t>カノウ</t>
    </rPh>
    <phoneticPr fontId="2"/>
  </si>
  <si>
    <t>初期ドメイン</t>
    <rPh sb="0" eb="2">
      <t>ショキ</t>
    </rPh>
    <phoneticPr fontId="2"/>
  </si>
  <si>
    <t>ライセンスを発行する際にMicrosoft環境に対するお客様の固有のIDです。ライセンス追加・お問い合わせの際は初期ドメインをお知らせください。</t>
    <rPh sb="6" eb="8">
      <t>ハッコウ</t>
    </rPh>
    <rPh sb="10" eb="11">
      <t>サイ</t>
    </rPh>
    <rPh sb="21" eb="23">
      <t>カンキョウ</t>
    </rPh>
    <rPh sb="24" eb="25">
      <t>タイ</t>
    </rPh>
    <rPh sb="28" eb="30">
      <t>キャクサマ</t>
    </rPh>
    <rPh sb="31" eb="33">
      <t>コユウ</t>
    </rPh>
    <rPh sb="44" eb="46">
      <t>ツイカ</t>
    </rPh>
    <rPh sb="48" eb="49">
      <t>ト</t>
    </rPh>
    <rPh sb="50" eb="51">
      <t>ア</t>
    </rPh>
    <rPh sb="54" eb="55">
      <t>サイ</t>
    </rPh>
    <rPh sb="56" eb="58">
      <t>ショキ</t>
    </rPh>
    <rPh sb="64" eb="65">
      <t>シ</t>
    </rPh>
    <phoneticPr fontId="2"/>
  </si>
  <si>
    <t>既存のテナントを保有し、利用したい方は下記にチェックを入れ、現在ご利用中のドメイン情報をご記入ください。</t>
    <rPh sb="0" eb="2">
      <t>キソン</t>
    </rPh>
    <rPh sb="8" eb="10">
      <t>ホユウ</t>
    </rPh>
    <rPh sb="12" eb="14">
      <t>リヨウ</t>
    </rPh>
    <rPh sb="17" eb="18">
      <t>カタ</t>
    </rPh>
    <rPh sb="19" eb="21">
      <t>カキ</t>
    </rPh>
    <rPh sb="27" eb="28">
      <t>イ</t>
    </rPh>
    <rPh sb="30" eb="32">
      <t>ゲンザイ</t>
    </rPh>
    <rPh sb="33" eb="35">
      <t>リヨウ</t>
    </rPh>
    <rPh sb="35" eb="36">
      <t>チュウ</t>
    </rPh>
    <rPh sb="41" eb="43">
      <t>ジョウホウ</t>
    </rPh>
    <rPh sb="45" eb="47">
      <t>キニュウ</t>
    </rPh>
    <phoneticPr fontId="2"/>
  </si>
  <si>
    <r>
      <t>▼既存ドメインを利用する場合必須。</t>
    </r>
    <r>
      <rPr>
        <b/>
        <sz val="8"/>
        <color rgb="FFFF0000"/>
        <rFont val="Yu Gothic UI"/>
        <family val="3"/>
        <charset val="128"/>
        <scheme val="minor"/>
      </rPr>
      <t>＠を含むそれ以前の文字列は不要</t>
    </r>
    <rPh sb="1" eb="3">
      <t>キソン</t>
    </rPh>
    <rPh sb="8" eb="10">
      <t>リヨウ</t>
    </rPh>
    <rPh sb="12" eb="14">
      <t>バアイ</t>
    </rPh>
    <rPh sb="14" eb="16">
      <t>ヒッス</t>
    </rPh>
    <rPh sb="19" eb="20">
      <t>フク</t>
    </rPh>
    <rPh sb="23" eb="25">
      <t>イゼン</t>
    </rPh>
    <rPh sb="26" eb="29">
      <t>モジレツ</t>
    </rPh>
    <rPh sb="30" eb="32">
      <t>フヨウ</t>
    </rPh>
    <phoneticPr fontId="2"/>
  </si>
  <si>
    <t>利用ドメイン</t>
    <rPh sb="0" eb="2">
      <t>リヨウ</t>
    </rPh>
    <phoneticPr fontId="2"/>
  </si>
  <si>
    <t>.onmicrosoft.com</t>
    <phoneticPr fontId="2"/>
  </si>
  <si>
    <t>新規でテナントを作成したい方は、下記にチェック入れ、希望ドメインを第三希望までご記入ください。</t>
    <rPh sb="0" eb="2">
      <t>シンキ</t>
    </rPh>
    <rPh sb="8" eb="10">
      <t>サクセイ</t>
    </rPh>
    <rPh sb="13" eb="14">
      <t>カタ</t>
    </rPh>
    <rPh sb="16" eb="18">
      <t>カキ</t>
    </rPh>
    <rPh sb="23" eb="24">
      <t>イ</t>
    </rPh>
    <rPh sb="26" eb="28">
      <t>キボウ</t>
    </rPh>
    <rPh sb="33" eb="35">
      <t>ダイサン</t>
    </rPh>
    <rPh sb="35" eb="37">
      <t>キボウ</t>
    </rPh>
    <rPh sb="40" eb="42">
      <t>キニュウ</t>
    </rPh>
    <phoneticPr fontId="2"/>
  </si>
  <si>
    <t>希望ドメイン情報</t>
    <rPh sb="0" eb="2">
      <t>キボウ</t>
    </rPh>
    <rPh sb="6" eb="8">
      <t>ジョウホウ</t>
    </rPh>
    <phoneticPr fontId="2"/>
  </si>
  <si>
    <t>第一希望</t>
    <rPh sb="0" eb="2">
      <t>ダイイチ</t>
    </rPh>
    <rPh sb="2" eb="4">
      <t>キボウ</t>
    </rPh>
    <phoneticPr fontId="2"/>
  </si>
  <si>
    <t>第二希望</t>
    <rPh sb="0" eb="4">
      <t>ダイニキボウ</t>
    </rPh>
    <phoneticPr fontId="2"/>
  </si>
  <si>
    <t>※希望ドメインの文字列のご記入時の注意</t>
    <rPh sb="1" eb="3">
      <t>キボウ</t>
    </rPh>
    <rPh sb="8" eb="11">
      <t>モジレツ</t>
    </rPh>
    <rPh sb="13" eb="15">
      <t>キニュウ</t>
    </rPh>
    <rPh sb="15" eb="16">
      <t>ジ</t>
    </rPh>
    <rPh sb="17" eb="19">
      <t>チュウイ</t>
    </rPh>
    <phoneticPr fontId="2"/>
  </si>
  <si>
    <t>第三希望</t>
    <rPh sb="0" eb="2">
      <t>ダイサン</t>
    </rPh>
    <rPh sb="2" eb="4">
      <t>キボウ</t>
    </rPh>
    <phoneticPr fontId="2"/>
  </si>
  <si>
    <t>ご契約者様情報</t>
    <rPh sb="1" eb="4">
      <t>ケイヤクシャ</t>
    </rPh>
    <rPh sb="4" eb="5">
      <t>サマ</t>
    </rPh>
    <rPh sb="5" eb="7">
      <t>ジョウホウ</t>
    </rPh>
    <phoneticPr fontId="2"/>
  </si>
  <si>
    <t>お客様 企業名</t>
    <rPh sb="1" eb="3">
      <t>キャクサマ</t>
    </rPh>
    <rPh sb="4" eb="7">
      <t>キギョウメイ</t>
    </rPh>
    <phoneticPr fontId="2"/>
  </si>
  <si>
    <t>企業住所</t>
    <rPh sb="0" eb="2">
      <t>キギョウ</t>
    </rPh>
    <rPh sb="2" eb="4">
      <t>ジュウショ</t>
    </rPh>
    <phoneticPr fontId="2"/>
  </si>
  <si>
    <t>郵便番号</t>
    <rPh sb="0" eb="4">
      <t>ユウビンバンゴウ</t>
    </rPh>
    <phoneticPr fontId="2"/>
  </si>
  <si>
    <t>都道府県</t>
    <rPh sb="0" eb="4">
      <t>トドウフケン</t>
    </rPh>
    <phoneticPr fontId="2"/>
  </si>
  <si>
    <t>市区町村</t>
    <rPh sb="0" eb="4">
      <t>シクチョウソン</t>
    </rPh>
    <phoneticPr fontId="2"/>
  </si>
  <si>
    <t>町名・番地・ビル名</t>
    <rPh sb="0" eb="2">
      <t>チョウメイ</t>
    </rPh>
    <rPh sb="3" eb="5">
      <t>バンチ</t>
    </rPh>
    <rPh sb="8" eb="9">
      <t>メイ</t>
    </rPh>
    <phoneticPr fontId="2"/>
  </si>
  <si>
    <t>お申込み責任者</t>
    <rPh sb="1" eb="3">
      <t>モウシコ</t>
    </rPh>
    <rPh sb="4" eb="7">
      <t>セキニンシャ</t>
    </rPh>
    <phoneticPr fontId="2"/>
  </si>
  <si>
    <t>姓</t>
    <rPh sb="0" eb="1">
      <t>セイ</t>
    </rPh>
    <phoneticPr fontId="2"/>
  </si>
  <si>
    <t>名</t>
    <rPh sb="0" eb="1">
      <t>メイ</t>
    </rPh>
    <phoneticPr fontId="2"/>
  </si>
  <si>
    <t>メールアドレス</t>
    <phoneticPr fontId="2"/>
  </si>
  <si>
    <t>■SB C&amp;S(株) は、お客さまの個人情報 (氏名、住所、電話番号、メールアドレスなど) を、個人情報保護法、および、当社プライバシーポリシーに従い適切に取り扱います。</t>
  </si>
  <si>
    <t>　&lt;http://cas.softbank.jp/privacy/index.html&gt;</t>
  </si>
  <si>
    <t>詳細な個人情報の利用目的は、以下に定めるとおりとし、これらに関連する目的を含むものとします。</t>
  </si>
  <si>
    <t>（ただし法令により例外として扱うことを認められている場合を除きます。）</t>
  </si>
  <si>
    <t>1. IT流通サービスの提供</t>
  </si>
  <si>
    <t>・お取引にかかわる当社のシステムの機能提供のため</t>
  </si>
  <si>
    <t>・お取引にかかわるお見積もり、受発注、物品・サービス・役務等の提供を行うため</t>
  </si>
  <si>
    <t>2. 対象サービスの提供</t>
  </si>
  <si>
    <t>・対象サービスを提供するため</t>
  </si>
  <si>
    <t>・対象サービスに関連して、お客さまに商品の発送、サービス、コンテンツ、インセンティブおよび情報を提供するため</t>
  </si>
  <si>
    <t>3. お問い合わせ等への適切な対応</t>
  </si>
  <si>
    <t>サービスかかわるお客さまからのお問い合わせやクレームに、当社が適切に対応するため</t>
  </si>
  <si>
    <t>4. 不正行為等の防止・対応</t>
  </si>
  <si>
    <t>詐欺、サイバー攻撃、その他の違法または不正なおそれのある行為を防止、調査、および特定して、当社または第三者の権利利益を保護するため</t>
  </si>
  <si>
    <t>なお、お預かりしたお客さま情報は日本国内のサーバに保存し、適切に取り扱います。</t>
  </si>
  <si>
    <t>上記以外の目的で当該個人情報を利用させていただく場合は、その都度、その利用目的を明確にし、お客さまから事前の同意をいただきます。</t>
  </si>
  <si>
    <t>■弊社は、お客さまの個人情報を、日本マイクロソフト株式会社へ提供します。日本マイクロソフト株式会社は、該当個人情報を「Microsoft のプライバシー」に従い適切に取り扱います。</t>
  </si>
  <si>
    <t>　&lt;https://privacy.microsoft.com/ja-jp/privacystatement&gt;</t>
  </si>
  <si>
    <t>■お預かりしたお客さま情報はお客さまご本人から、当社の運営上支障が無い範囲で閲覧、修正、削除を要求することができます。</t>
  </si>
  <si>
    <t>その場合は、下記「個人情報お問い合わせ窓口」よりご連絡ください。</t>
  </si>
  <si>
    <t>　&lt;http://cas.softbank.jp/contact/form/privacy.html&gt;</t>
  </si>
  <si>
    <r>
      <t xml:space="preserve">[ Indirect Reseller 記入欄 (C&amp;S の販売先) ] </t>
    </r>
    <r>
      <rPr>
        <b/>
        <sz val="10"/>
        <color rgb="FFFF0000"/>
        <rFont val="Yu Gothic UI"/>
        <family val="3"/>
        <charset val="128"/>
        <scheme val="minor"/>
      </rPr>
      <t>※記入必須</t>
    </r>
    <rPh sb="20" eb="23">
      <t>キニュウラン</t>
    </rPh>
    <rPh sb="30" eb="33">
      <t>ハンバイサキ</t>
    </rPh>
    <rPh sb="38" eb="40">
      <t>キニュウ</t>
    </rPh>
    <rPh sb="40" eb="42">
      <t>ヒッス</t>
    </rPh>
    <phoneticPr fontId="2"/>
  </si>
  <si>
    <r>
      <t>・エンドユーザーとIndirect Reseller 間の資本関係が50%以上である場合、販売できません。</t>
    </r>
    <r>
      <rPr>
        <sz val="7"/>
        <color theme="1"/>
        <rFont val="Yu Gothic UI"/>
        <family val="3"/>
        <charset val="128"/>
        <scheme val="minor"/>
      </rPr>
      <t>(Microsoftと特別な契約をしている場合を除く）</t>
    </r>
    <rPh sb="27" eb="28">
      <t>カン</t>
    </rPh>
    <rPh sb="29" eb="33">
      <t>シホンカンケイ</t>
    </rPh>
    <rPh sb="37" eb="39">
      <t>イジョウ</t>
    </rPh>
    <rPh sb="42" eb="44">
      <t>バアイ</t>
    </rPh>
    <rPh sb="45" eb="47">
      <t>ハンバイ</t>
    </rPh>
    <rPh sb="64" eb="66">
      <t>トクベツ</t>
    </rPh>
    <rPh sb="67" eb="69">
      <t>ケイヤク</t>
    </rPh>
    <rPh sb="74" eb="76">
      <t>バアイ</t>
    </rPh>
    <rPh sb="77" eb="78">
      <t>ノゾ</t>
    </rPh>
    <phoneticPr fontId="2"/>
  </si>
  <si>
    <t>Microsoft Partner Networkナンバー（MPN）</t>
  </si>
  <si>
    <t>メールアドレス（納品報告用）</t>
  </si>
  <si>
    <t>再再販時の確認事項</t>
    <phoneticPr fontId="2"/>
  </si>
  <si>
    <t>Additional Resellerに関する注意事項</t>
    <phoneticPr fontId="2"/>
  </si>
  <si>
    <t>・Additional Resellerは、有効なMPN IDを保有し、MPAに同意している必要があります。</t>
  </si>
  <si>
    <t>・Additional Resellerは1社のみ、かつ50%以上の資本関係のある関連会社は対象外です。</t>
  </si>
  <si>
    <t>MPA同意</t>
    <rPh sb="3" eb="5">
      <t>ドウイ</t>
    </rPh>
    <phoneticPr fontId="2"/>
  </si>
  <si>
    <t>販売店名（Additional Reseller）</t>
    <phoneticPr fontId="2"/>
  </si>
  <si>
    <r>
      <t>[ SB C&amp;S 記入欄 ]　</t>
    </r>
    <r>
      <rPr>
        <b/>
        <sz val="10"/>
        <color rgb="FFFF0000"/>
        <rFont val="Yu Gothic UI"/>
        <family val="3"/>
        <charset val="128"/>
        <scheme val="minor"/>
      </rPr>
      <t>※記入必須</t>
    </r>
    <rPh sb="9" eb="12">
      <t>キニュウラン</t>
    </rPh>
    <rPh sb="16" eb="18">
      <t>キニュウ</t>
    </rPh>
    <rPh sb="18" eb="20">
      <t>ヒッス</t>
    </rPh>
    <phoneticPr fontId="2"/>
  </si>
  <si>
    <t>企業コード・加盟店コード</t>
    <rPh sb="0" eb="2">
      <t>キギョウ</t>
    </rPh>
    <rPh sb="6" eb="9">
      <t>カメイテン</t>
    </rPh>
    <phoneticPr fontId="2"/>
  </si>
  <si>
    <t>Enterprise Mobility + Security E3</t>
  </si>
  <si>
    <t>Enterprise Mobility + Security E5</t>
  </si>
  <si>
    <t>Exchange Online (Plan 1)</t>
  </si>
  <si>
    <t>Exchange Online (Plan 2)</t>
  </si>
  <si>
    <t>Exchange Online Archiving for Exchange Online</t>
  </si>
  <si>
    <t>Exchange Online Kiosk</t>
  </si>
  <si>
    <t>Exchange Online Protection</t>
  </si>
  <si>
    <t>Microsoft 365 Apps for business</t>
  </si>
  <si>
    <t>Microsoft 365 Apps for enterprise</t>
  </si>
  <si>
    <t>Microsoft 365 Audio Conferencing</t>
  </si>
  <si>
    <t>Microsoft 365 Business Premium</t>
  </si>
  <si>
    <t>Microsoft 365 Business Standard</t>
  </si>
  <si>
    <t>Microsoft 365 E5 Compliance</t>
  </si>
  <si>
    <t>Microsoft 365 F1</t>
  </si>
  <si>
    <t>Microsoft 365 F3</t>
  </si>
  <si>
    <t>Microsoft Defender for Business</t>
  </si>
  <si>
    <t>Microsoft Defender for Cloud Apps</t>
  </si>
  <si>
    <t>Microsoft Defender for Endpoint P1</t>
  </si>
  <si>
    <t>Microsoft Defender for Endpoint P2</t>
  </si>
  <si>
    <t>Microsoft Defender for Identity</t>
  </si>
  <si>
    <t>Microsoft Defender for Office 365 (Plan 1)</t>
  </si>
  <si>
    <t>Microsoft Defender for Office 365 (Plan 2)</t>
  </si>
  <si>
    <t>Microsoft Teams Phone Standard</t>
  </si>
  <si>
    <t>Office 365 Data Loss Prevention</t>
  </si>
  <si>
    <t>Office 365 E5</t>
  </si>
  <si>
    <t>Office 365 Extra File Storage</t>
  </si>
  <si>
    <t>Office 365 F3</t>
  </si>
  <si>
    <t>OneDrive for business (Plan 1)</t>
  </si>
  <si>
    <t>OneDrive for business (Plan 2)</t>
  </si>
  <si>
    <t>Power Automate per flow plan</t>
  </si>
  <si>
    <t>Power Automate per user plan</t>
  </si>
  <si>
    <t>Power BI Premium Per User</t>
  </si>
  <si>
    <t>Power BI Premium Per User Add-On</t>
  </si>
  <si>
    <t>Power BI Pro</t>
  </si>
  <si>
    <t>Project Online Essentials</t>
  </si>
  <si>
    <t>Project Plan 3</t>
  </si>
  <si>
    <t>Project Plan 5</t>
  </si>
  <si>
    <t>Remote Work Starter Plan</t>
  </si>
  <si>
    <t>SharePoint (Plan 1)</t>
  </si>
  <si>
    <t>SharePoint (Plan 2)</t>
  </si>
  <si>
    <t>Visio Plan 1</t>
  </si>
  <si>
    <t>Visio Plan 2</t>
  </si>
  <si>
    <t>Windows 10/11 Enterprise E3</t>
  </si>
  <si>
    <t>Windows 10/11 Enterprise E3 VDA</t>
  </si>
  <si>
    <t>Windows 10/11 Enterprise E5</t>
  </si>
  <si>
    <t>新規</t>
    <rPh sb="0" eb="2">
      <t>シンキ</t>
    </rPh>
    <phoneticPr fontId="2"/>
  </si>
  <si>
    <t>月契約/月払</t>
    <rPh sb="0" eb="1">
      <t>ツキ</t>
    </rPh>
    <rPh sb="1" eb="3">
      <t>ケイヤク</t>
    </rPh>
    <rPh sb="4" eb="6">
      <t>ツキバラ</t>
    </rPh>
    <phoneticPr fontId="2"/>
  </si>
  <si>
    <t>年契約/年払</t>
    <rPh sb="0" eb="3">
      <t>ネンケイヤク</t>
    </rPh>
    <rPh sb="4" eb="6">
      <t>ネンバラ</t>
    </rPh>
    <phoneticPr fontId="2"/>
  </si>
  <si>
    <t>contoso</t>
    <phoneticPr fontId="2"/>
  </si>
  <si>
    <t>CONTOSO株式会社</t>
    <rPh sb="7" eb="11">
      <t>カブシ</t>
    </rPh>
    <phoneticPr fontId="2"/>
  </si>
  <si>
    <t>105-7529</t>
    <phoneticPr fontId="2"/>
  </si>
  <si>
    <t>東京都</t>
  </si>
  <si>
    <t>港区</t>
    <rPh sb="0" eb="2">
      <t>ミナトク</t>
    </rPh>
    <phoneticPr fontId="2"/>
  </si>
  <si>
    <t>海岸1-7-1　東京ポートシティ竹芝オフィスタワー</t>
    <rPh sb="0" eb="2">
      <t>カイガン</t>
    </rPh>
    <rPh sb="8" eb="10">
      <t>トウキョウ</t>
    </rPh>
    <rPh sb="16" eb="18">
      <t>タケシバ</t>
    </rPh>
    <phoneticPr fontId="2"/>
  </si>
  <si>
    <t>竹芝</t>
    <rPh sb="0" eb="2">
      <t>タケシバ</t>
    </rPh>
    <phoneticPr fontId="2"/>
  </si>
  <si>
    <t>太郎</t>
    <rPh sb="0" eb="2">
      <t>タロウ</t>
    </rPh>
    <phoneticPr fontId="2"/>
  </si>
  <si>
    <t>takeshiba@contoso.jp</t>
    <phoneticPr fontId="2"/>
  </si>
  <si>
    <t>販売店名(Indirect Reseller)</t>
  </si>
  <si>
    <t>リセラー株式会社</t>
    <rPh sb="4" eb="8">
      <t>カブシキガイシャ</t>
    </rPh>
    <phoneticPr fontId="2"/>
  </si>
  <si>
    <t>abc@reseller.co.jp</t>
    <phoneticPr fontId="2"/>
  </si>
  <si>
    <r>
      <t>[ Additional Reseller 記入欄 (Indirect Reseller の販売先) ]　</t>
    </r>
    <r>
      <rPr>
        <b/>
        <sz val="10"/>
        <color rgb="FFFF0000"/>
        <rFont val="Yu Gothic UI"/>
        <family val="3"/>
        <charset val="128"/>
        <scheme val="minor"/>
      </rPr>
      <t>※再再販時記入必須</t>
    </r>
    <rPh sb="22" eb="25">
      <t>キニュウラン</t>
    </rPh>
    <rPh sb="46" eb="49">
      <t>ハンバイサキ</t>
    </rPh>
    <rPh sb="54" eb="58">
      <t>サイサイハンジ</t>
    </rPh>
    <rPh sb="58" eb="60">
      <t>キニュウ</t>
    </rPh>
    <rPh sb="60" eb="62">
      <t>ヒッス</t>
    </rPh>
    <phoneticPr fontId="2"/>
  </si>
  <si>
    <t>・12/15より再再販が可能になりました。</t>
  </si>
  <si>
    <t>販売店名(Additional Reseller)</t>
    <phoneticPr fontId="2"/>
  </si>
  <si>
    <t>株式会社AR</t>
    <rPh sb="0" eb="4">
      <t>カブシ</t>
    </rPh>
    <phoneticPr fontId="2"/>
  </si>
  <si>
    <t>78901-000</t>
    <phoneticPr fontId="2"/>
  </si>
  <si>
    <t>製品名</t>
  </si>
  <si>
    <t>質問</t>
    <rPh sb="0" eb="2">
      <t>シツモン</t>
    </rPh>
    <phoneticPr fontId="2"/>
  </si>
  <si>
    <t>回答</t>
    <rPh sb="0" eb="2">
      <t>カイトウ</t>
    </rPh>
    <phoneticPr fontId="2"/>
  </si>
  <si>
    <t>エラーになってしまい、完了できません</t>
    <rPh sb="11" eb="13">
      <t>カンリョウ</t>
    </rPh>
    <phoneticPr fontId="2"/>
  </si>
  <si>
    <t>以下2点をご確認ください。
①他のアカウントと競合している可能性があります。 シークレットウィンドウ/またはIn Privateモード等で対応ください。
②全体管理者の権限が無い方で作業されている可能性があります。
「全体管理者の権限の確認の仕方を教えてください」を参照いただき、全体管理者の権限の方でご対応ください。</t>
    <rPh sb="0" eb="2">
      <t>イカ</t>
    </rPh>
    <rPh sb="3" eb="4">
      <t>テン</t>
    </rPh>
    <rPh sb="6" eb="8">
      <t>カクニン</t>
    </rPh>
    <rPh sb="15" eb="16">
      <t>タ</t>
    </rPh>
    <rPh sb="91" eb="93">
      <t>サギョウ</t>
    </rPh>
    <rPh sb="98" eb="101">
      <t>カノウセイ</t>
    </rPh>
    <rPh sb="133" eb="135">
      <t>サンショウ</t>
    </rPh>
    <rPh sb="149" eb="150">
      <t>カタ</t>
    </rPh>
    <rPh sb="152" eb="154">
      <t>タイオウ</t>
    </rPh>
    <phoneticPr fontId="2"/>
  </si>
  <si>
    <t>どのIDに全体管理者の権限が付いているかわかりません</t>
    <phoneticPr fontId="2"/>
  </si>
  <si>
    <t>恐れ入りますがC&amp;Sでは把握・確認できません。
「全体管理者の権限の確認の仕方を教えてください」を参照し、ログインしているユーザーに「全体管理者の権限」が付与されているか確認してください。</t>
    <rPh sb="0" eb="1">
      <t>オソ</t>
    </rPh>
    <rPh sb="2" eb="3">
      <t>イ</t>
    </rPh>
    <rPh sb="12" eb="14">
      <t>ハアク</t>
    </rPh>
    <rPh sb="15" eb="17">
      <t>カクニン</t>
    </rPh>
    <rPh sb="49" eb="51">
      <t>サンショウ</t>
    </rPh>
    <phoneticPr fontId="2"/>
  </si>
  <si>
    <t>販売店側で対応可能ですか？</t>
    <rPh sb="0" eb="3">
      <t>ハンバイテン</t>
    </rPh>
    <rPh sb="3" eb="4">
      <t>ガワ</t>
    </rPh>
    <rPh sb="5" eb="7">
      <t>タイオウ</t>
    </rPh>
    <rPh sb="7" eb="9">
      <t>カノウ</t>
    </rPh>
    <phoneticPr fontId="2"/>
  </si>
  <si>
    <t>EUでの対応となります。
全体管理者の権限のアカウント以外の方は対応不可となります。</t>
    <rPh sb="4" eb="6">
      <t>タイオウ</t>
    </rPh>
    <rPh sb="27" eb="29">
      <t>イガイ</t>
    </rPh>
    <rPh sb="30" eb="31">
      <t>カタ</t>
    </rPh>
    <rPh sb="32" eb="34">
      <t>タイオウ</t>
    </rPh>
    <rPh sb="34" eb="36">
      <t>フカ</t>
    </rPh>
    <phoneticPr fontId="2"/>
  </si>
  <si>
    <t>全体管理者の権限が無い方が、ログイン作業をしているようです。
全体管理者の方から、リセラー承認作業をするようにお願いします。</t>
    <rPh sb="11" eb="12">
      <t>カタ</t>
    </rPh>
    <rPh sb="18" eb="20">
      <t>サギョウ</t>
    </rPh>
    <rPh sb="47" eb="49">
      <t>サギョウ</t>
    </rPh>
    <rPh sb="56" eb="57">
      <t>ネガ</t>
    </rPh>
    <phoneticPr fontId="2"/>
  </si>
  <si>
    <t>全体管理者の権限の確認の仕方を教えてください</t>
    <rPh sb="9" eb="11">
      <t>カクニン</t>
    </rPh>
    <rPh sb="12" eb="14">
      <t>シカタ</t>
    </rPh>
    <rPh sb="15" eb="16">
      <t>オシ</t>
    </rPh>
    <phoneticPr fontId="2"/>
  </si>
  <si>
    <t>管理センターにログインいただき、”ユーザー”をご確認ください。
ログイン頂いているユーザーに「全体管理者の権限」が付与されているか確認してください。</t>
    <phoneticPr fontId="2"/>
  </si>
  <si>
    <t>初期ドメインがわかりません</t>
    <rPh sb="0" eb="2">
      <t>ショキ</t>
    </rPh>
    <phoneticPr fontId="2"/>
  </si>
  <si>
    <t>初期ドメインは　xxxxx.onmicrosoft.com (ｘｘｘｘはお客様で契約時に決定されるものです）という形式です。
管理センターの”ドメイン”をご確認いただき、ご契約の初期ドメイン名をご確認ください。</t>
    <phoneticPr fontId="2"/>
  </si>
  <si>
    <t>You don’t have permission to access this page or perform this action”と
表示され、手続きができませんでした</t>
    <phoneticPr fontId="2"/>
  </si>
  <si>
    <t>Microsoftのクラウドサービスをご利用いただく際、ご登録いただくMicrosoftクラウド上の住所です。</t>
    <rPh sb="20" eb="22">
      <t>リヨウ</t>
    </rPh>
    <rPh sb="26" eb="27">
      <t>サイ</t>
    </rPh>
    <rPh sb="29" eb="31">
      <t>トウロク</t>
    </rPh>
    <rPh sb="48" eb="49">
      <t>ジョウ</t>
    </rPh>
    <rPh sb="50" eb="52">
      <t>ジュウショ</t>
    </rPh>
    <phoneticPr fontId="2"/>
  </si>
  <si>
    <t>ご契約ごとにユニークが値であるため、契約を特定するための識別子として利用することがあります。</t>
    <rPh sb="1" eb="3">
      <t>ケイヤク</t>
    </rPh>
    <rPh sb="11" eb="12">
      <t>アタイ</t>
    </rPh>
    <rPh sb="18" eb="20">
      <t>ケイヤク</t>
    </rPh>
    <rPh sb="21" eb="23">
      <t>トクテイ</t>
    </rPh>
    <rPh sb="28" eb="31">
      <t>シキベツシ</t>
    </rPh>
    <rPh sb="34" eb="36">
      <t>リヨウ</t>
    </rPh>
    <phoneticPr fontId="2"/>
  </si>
  <si>
    <t>初期ドメイン、サブドメイン、テナント名　などと表現されることもあります。</t>
    <rPh sb="0" eb="2">
      <t>ショキ</t>
    </rPh>
    <rPh sb="18" eb="19">
      <t>メイ</t>
    </rPh>
    <rPh sb="23" eb="25">
      <t>ヒョウゲン</t>
    </rPh>
    <phoneticPr fontId="2"/>
  </si>
  <si>
    <t>サンプル</t>
    <phoneticPr fontId="2"/>
  </si>
  <si>
    <t>ご契約者様指定部分</t>
    <rPh sb="1" eb="3">
      <t>ケイヤク</t>
    </rPh>
    <rPh sb="3" eb="4">
      <t>シャ</t>
    </rPh>
    <rPh sb="4" eb="5">
      <t>サマ</t>
    </rPh>
    <rPh sb="5" eb="7">
      <t>シテイ</t>
    </rPh>
    <rPh sb="7" eb="9">
      <t>ブブン</t>
    </rPh>
    <phoneticPr fontId="2"/>
  </si>
  <si>
    <t>固定部分</t>
    <rPh sb="0" eb="2">
      <t>コテイ</t>
    </rPh>
    <rPh sb="2" eb="4">
      <t>ブブン</t>
    </rPh>
    <phoneticPr fontId="2"/>
  </si>
  <si>
    <t>ご契約者様にこちらをご指定頂き</t>
    <rPh sb="1" eb="3">
      <t>ケイヤク</t>
    </rPh>
    <rPh sb="3" eb="4">
      <t>シャ</t>
    </rPh>
    <rPh sb="4" eb="5">
      <t>サマ</t>
    </rPh>
    <rPh sb="11" eb="13">
      <t>シテイ</t>
    </rPh>
    <rPh sb="13" eb="14">
      <t>イタダ</t>
    </rPh>
    <phoneticPr fontId="2"/>
  </si>
  <si>
    <t>→</t>
    <phoneticPr fontId="2"/>
  </si>
  <si>
    <t>初期ドメイン：　12345.onmicrosoft.com</t>
    <rPh sb="0" eb="2">
      <t>ショキ</t>
    </rPh>
    <phoneticPr fontId="2"/>
  </si>
  <si>
    <t>このような形で初期ドメインが登録されます。</t>
    <rPh sb="5" eb="6">
      <t>カタチ</t>
    </rPh>
    <rPh sb="7" eb="9">
      <t>ショキ</t>
    </rPh>
    <rPh sb="14" eb="16">
      <t>トウロク</t>
    </rPh>
    <phoneticPr fontId="2"/>
  </si>
  <si>
    <t>ご指定いただいた初期ドメインがすでに登録されている場合、新規に登録することはできません。</t>
    <rPh sb="1" eb="3">
      <t>シテイ</t>
    </rPh>
    <rPh sb="8" eb="10">
      <t>ショキ</t>
    </rPh>
    <rPh sb="18" eb="20">
      <t>トウロク</t>
    </rPh>
    <rPh sb="25" eb="27">
      <t>バアイ</t>
    </rPh>
    <rPh sb="28" eb="30">
      <t>シンキ</t>
    </rPh>
    <rPh sb="31" eb="33">
      <t>トウロク</t>
    </rPh>
    <phoneticPr fontId="2"/>
  </si>
  <si>
    <t>参考</t>
    <rPh sb="0" eb="2">
      <t>サンコウ</t>
    </rPh>
    <phoneticPr fontId="2"/>
  </si>
  <si>
    <t>Microsoft管理センターからご自身の初期ドメインを確認することができます。</t>
    <rPh sb="9" eb="11">
      <t>カンリ</t>
    </rPh>
    <rPh sb="18" eb="20">
      <t>ジシン</t>
    </rPh>
    <rPh sb="21" eb="23">
      <t>ショキ</t>
    </rPh>
    <rPh sb="28" eb="30">
      <t>カクニン</t>
    </rPh>
    <phoneticPr fontId="2"/>
  </si>
  <si>
    <t>管理者権限が必要です。</t>
    <rPh sb="0" eb="3">
      <t>カンリシャ</t>
    </rPh>
    <rPh sb="3" eb="5">
      <t>ケンゲン</t>
    </rPh>
    <rPh sb="6" eb="8">
      <t>ヒツヨウ</t>
    </rPh>
    <phoneticPr fontId="2"/>
  </si>
  <si>
    <t>Office 365にログイン　→「管理」へ</t>
    <rPh sb="18" eb="20">
      <t>カンリ</t>
    </rPh>
    <phoneticPr fontId="2"/>
  </si>
  <si>
    <t>左のバー　「設定」→「ドメイン」</t>
    <rPh sb="0" eb="1">
      <t>ヒダリ</t>
    </rPh>
    <rPh sb="6" eb="8">
      <t>セッテイ</t>
    </rPh>
    <phoneticPr fontId="2"/>
  </si>
  <si>
    <t>製品名</t>
    <rPh sb="0" eb="3">
      <t>セイヒンメイ</t>
    </rPh>
    <phoneticPr fontId="2"/>
  </si>
  <si>
    <t>新規：商流変更</t>
    <rPh sb="0" eb="2">
      <t>シンキ</t>
    </rPh>
    <rPh sb="3" eb="5">
      <t>ショウリュウ</t>
    </rPh>
    <rPh sb="5" eb="7">
      <t>ヘンコウ</t>
    </rPh>
    <phoneticPr fontId="2"/>
  </si>
  <si>
    <t>北海道</t>
  </si>
  <si>
    <t>年契約/月払</t>
    <rPh sb="0" eb="3">
      <t>ネンケイヤク</t>
    </rPh>
    <rPh sb="4" eb="6">
      <t>ツキバラ</t>
    </rPh>
    <phoneticPr fontId="2"/>
  </si>
  <si>
    <t>青森県</t>
  </si>
  <si>
    <t>岩手県</t>
  </si>
  <si>
    <t>減数(更新時のみ)</t>
    <rPh sb="0" eb="2">
      <t>ゲンスウ</t>
    </rPh>
    <rPh sb="3" eb="6">
      <t>コウシンジ</t>
    </rPh>
    <phoneticPr fontId="2"/>
  </si>
  <si>
    <t>宮城県</t>
  </si>
  <si>
    <t>解約(更新時のみ)</t>
    <rPh sb="0" eb="2">
      <t>カイヤク</t>
    </rPh>
    <rPh sb="3" eb="8">
      <t>コウシン</t>
    </rPh>
    <phoneticPr fontId="2"/>
  </si>
  <si>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</si>
  <si>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</si>
  <si>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</si>
  <si>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</si>
  <si>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</si>
  <si>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</si>
  <si>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</si>
  <si>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</si>
  <si>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</si>
  <si>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</si>
  <si>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</si>
  <si>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</si>
  <si>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</si>
  <si>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</si>
  <si>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</si>
  <si>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</si>
  <si>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</si>
  <si>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</si>
  <si>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</si>
  <si>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</si>
  <si>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</si>
  <si>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</si>
  <si>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</si>
  <si>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</si>
  <si>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</si>
  <si>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</si>
  <si>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</si>
  <si>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</si>
  <si>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</si>
  <si>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</si>
  <si>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</si>
  <si>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</si>
  <si>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</si>
  <si>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</si>
  <si>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</si>
  <si>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</si>
  <si>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</si>
  <si>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</si>
  <si>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</si>
  <si>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</si>
  <si>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</si>
  <si>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</si>
  <si>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お申込み責任者（フリガナ）</t>
    <rPh sb="1" eb="3">
      <t>モウシコ</t>
    </rPh>
    <rPh sb="4" eb="7">
      <t>セキニンシャ</t>
    </rPh>
    <phoneticPr fontId="2"/>
  </si>
  <si>
    <t>（姓）</t>
    <rPh sb="1" eb="2">
      <t>セイ</t>
    </rPh>
    <phoneticPr fontId="2"/>
  </si>
  <si>
    <t>（名）</t>
    <rPh sb="1" eb="2">
      <t>メイ</t>
    </rPh>
    <phoneticPr fontId="2"/>
  </si>
  <si>
    <t>お申込み責任者氏名</t>
    <rPh sb="1" eb="3">
      <t>モウシコ</t>
    </rPh>
    <rPh sb="4" eb="7">
      <t>セキニンシャ</t>
    </rPh>
    <rPh sb="7" eb="9">
      <t>シメイ</t>
    </rPh>
    <phoneticPr fontId="2"/>
  </si>
  <si>
    <t>※ご契約者様が金融機関である場合は必須</t>
    <rPh sb="2" eb="5">
      <t>ケイヤクシャ</t>
    </rPh>
    <rPh sb="5" eb="6">
      <t>サマ</t>
    </rPh>
    <rPh sb="7" eb="11">
      <t>キンユウキカン</t>
    </rPh>
    <rPh sb="14" eb="16">
      <t>バアイ</t>
    </rPh>
    <rPh sb="17" eb="19">
      <t>ヒッス</t>
    </rPh>
    <phoneticPr fontId="2"/>
  </si>
  <si>
    <t>※SB C&amp;Sの休業日、および30日以上の未来日を指定することはできません。</t>
    <phoneticPr fontId="1"/>
  </si>
  <si>
    <t>C3ケース番号</t>
    <rPh sb="5" eb="7">
      <t>バンゴウ</t>
    </rPh>
    <phoneticPr fontId="2"/>
  </si>
  <si>
    <t>域外移転</t>
    <rPh sb="0" eb="2">
      <t>イキガイ</t>
    </rPh>
    <rPh sb="2" eb="4">
      <t>イテン</t>
    </rPh>
    <phoneticPr fontId="2"/>
  </si>
  <si>
    <t>文言修正</t>
    <rPh sb="0" eb="2">
      <t>モンゴン</t>
    </rPh>
    <rPh sb="2" eb="4">
      <t>シュウセイ</t>
    </rPh>
    <phoneticPr fontId="2"/>
  </si>
  <si>
    <t>Additional Resellerに関する注意事項</t>
  </si>
  <si>
    <t>[ Additional Reseller 記入欄 (Indirect Reseller の販売先) ]　※再再販時記入必須</t>
  </si>
  <si>
    <r>
      <t>[ Additional Reseller 記入欄 (Indirect Reseller の販売先) ]　</t>
    </r>
    <r>
      <rPr>
        <b/>
        <sz val="10"/>
        <color rgb="FFFF0000"/>
        <rFont val="Yu Gothic UI"/>
        <family val="3"/>
        <charset val="128"/>
        <scheme val="minor"/>
      </rPr>
      <t>※再再販時記入必須</t>
    </r>
    <r>
      <rPr>
        <sz val="10"/>
        <color theme="1"/>
        <rFont val="Yu Gothic UI"/>
        <family val="2"/>
        <charset val="128"/>
        <scheme val="minor"/>
      </rPr>
      <t>　ー間接リセラー様記入項目です。ー</t>
    </r>
    <rPh sb="22" eb="25">
      <t>キニュウラン</t>
    </rPh>
    <rPh sb="46" eb="49">
      <t>ハンバイサキ</t>
    </rPh>
    <rPh sb="54" eb="55">
      <t>サイ</t>
    </rPh>
    <rPh sb="55" eb="57">
      <t>サイハン</t>
    </rPh>
    <rPh sb="57" eb="58">
      <t>ジ</t>
    </rPh>
    <rPh sb="58" eb="60">
      <t>キニュウ</t>
    </rPh>
    <rPh sb="60" eb="62">
      <t>ヒッス</t>
    </rPh>
    <rPh sb="64" eb="66">
      <t>カンセツ</t>
    </rPh>
    <rPh sb="70" eb="71">
      <t>サマ</t>
    </rPh>
    <rPh sb="71" eb="73">
      <t>キニュウ</t>
    </rPh>
    <rPh sb="73" eb="75">
      <t>コウモク</t>
    </rPh>
    <phoneticPr fontId="2"/>
  </si>
  <si>
    <t>CFQ7TTC0LFLS:0002</t>
  </si>
  <si>
    <t>CFQ7TTC0LFK5:0001</t>
  </si>
  <si>
    <t>CFQ7TTC0LHT4:0001</t>
  </si>
  <si>
    <t>CFQ7TTC0LFJ1:0001</t>
  </si>
  <si>
    <t>CFQ7TTC0LH16:0001</t>
  </si>
  <si>
    <t>CFQ7TTC0LH1P:0001</t>
  </si>
  <si>
    <t>CFQ7TTC0LH0J:0001</t>
  </si>
  <si>
    <t>CFQ7TTC0LH0L:0001</t>
  </si>
  <si>
    <t>CFQ7TTC0LGZM:0001</t>
  </si>
  <si>
    <t>CFQ7TTC0LH1G:0001</t>
  </si>
  <si>
    <t>CFQ7TTC0LGZT:0001</t>
  </si>
  <si>
    <t>CFQ7TTC0LHSL:0001</t>
  </si>
  <si>
    <t>CFQ7TTC0LH18:0001</t>
  </si>
  <si>
    <t>CFQ7TTC0LCHC:0002</t>
  </si>
  <si>
    <t>CFQ7TTC0LDPB:0001</t>
  </si>
  <si>
    <t>CFQ7TTC0LHR4:0001</t>
  </si>
  <si>
    <t>CFQ7TTC0MBMD:0002</t>
  </si>
  <si>
    <t>CFQ7TTC0LH05:0001</t>
  </si>
  <si>
    <t>CFQ7TTC0HX56:0002</t>
  </si>
  <si>
    <t>CFQ7TTC0LHRR:0001</t>
  </si>
  <si>
    <t>CFQ7TTC0J1GB:0003</t>
  </si>
  <si>
    <t>CFQ7TTC0LGV0:0001</t>
  </si>
  <si>
    <t>CFQ7TTC0LH0D:0001</t>
  </si>
  <si>
    <t>CFQ7TTC0LH04:0001</t>
  </si>
  <si>
    <t>CFQ7TTC0LCH4:0009</t>
  </si>
  <si>
    <t>CFQ7TTC0LCH4:0004</t>
  </si>
  <si>
    <t>CFQ7TTC0LCH4:0006</t>
  </si>
  <si>
    <t>CFQ7TTC0LH0T:0001</t>
  </si>
  <si>
    <t>CFQ7TTC0LHS9:0001</t>
  </si>
  <si>
    <t>CFQ7TTC0LGZW:0001</t>
  </si>
  <si>
    <t>CFQ7TTC0LHSV:0001</t>
  </si>
  <si>
    <t>CFQ7TTC0LH1M:0001</t>
  </si>
  <si>
    <t>CFQ7TTC0J4GS:0002</t>
  </si>
  <si>
    <t>CFQ7TTC0LH2H:0002</t>
  </si>
  <si>
    <t>CFQ7TTC0LH13:0001</t>
  </si>
  <si>
    <t>CFQ7TTC0LH3L:0001</t>
  </si>
  <si>
    <t>CFQ7TTC0LSGZ:0001</t>
  </si>
  <si>
    <t>CFQ7TTC0HL8W:0001</t>
  </si>
  <si>
    <t>CFQ7TTC0HL8T:0001</t>
  </si>
  <si>
    <t>CFQ7TTC0LHSF:0001</t>
  </si>
  <si>
    <t>CFQ7TTC0LHP3:0001</t>
  </si>
  <si>
    <t>CFQ7TTC0HDB1:0002</t>
  </si>
  <si>
    <t>CFQ7TTC0HDB0:0002</t>
  </si>
  <si>
    <t>CFQ7TTC0HD9Z:0002</t>
  </si>
  <si>
    <t>CFQ7TTC0GZ1F:0001</t>
  </si>
  <si>
    <t>CFQ7TTC0LH0N:0001</t>
  </si>
  <si>
    <t>CFQ7TTC0LH14:0001</t>
  </si>
  <si>
    <t>CFQ7TTC0HD33:0003</t>
  </si>
  <si>
    <t>CFQ7TTC0HD32:0002</t>
  </si>
  <si>
    <t>CFQ7TTC0LGTX:0004</t>
  </si>
  <si>
    <t>CFQ7TTC0LFNW:0002</t>
  </si>
  <si>
    <t>NCE_SKU</t>
    <phoneticPr fontId="2"/>
  </si>
  <si>
    <t>プライマリドメイン情報</t>
    <rPh sb="9" eb="11">
      <t>ジョウホウ</t>
    </rPh>
    <phoneticPr fontId="2"/>
  </si>
  <si>
    <t>既存</t>
    <rPh sb="0" eb="2">
      <t>キソン</t>
    </rPh>
    <phoneticPr fontId="2"/>
  </si>
  <si>
    <t>◀ドメイン情報は管理表も参照しつつ正しいか確認</t>
    <phoneticPr fontId="2"/>
  </si>
  <si>
    <t>E/U情報</t>
    <rPh sb="3" eb="5">
      <t>ジョウホウ</t>
    </rPh>
    <phoneticPr fontId="2"/>
  </si>
  <si>
    <t>E/U企業名</t>
    <rPh sb="3" eb="6">
      <t>キギョウメイ</t>
    </rPh>
    <phoneticPr fontId="2"/>
  </si>
  <si>
    <t>E/U住所</t>
    <rPh sb="3" eb="5">
      <t>ジュウショ</t>
    </rPh>
    <phoneticPr fontId="2"/>
  </si>
  <si>
    <t>状態(※都道府県)</t>
    <rPh sb="0" eb="2">
      <t>ジョウタイ</t>
    </rPh>
    <rPh sb="4" eb="8">
      <t>トドウフケン</t>
    </rPh>
    <phoneticPr fontId="2"/>
  </si>
  <si>
    <t>住所1</t>
    <rPh sb="0" eb="2">
      <t>ジュウショ</t>
    </rPh>
    <phoneticPr fontId="2"/>
  </si>
  <si>
    <t>E/U責任者</t>
    <rPh sb="3" eb="6">
      <t>セキニンシャ</t>
    </rPh>
    <phoneticPr fontId="2"/>
  </si>
  <si>
    <t>E/U責任者メール</t>
    <rPh sb="3" eb="6">
      <t>セキニンシャ</t>
    </rPh>
    <phoneticPr fontId="2"/>
  </si>
  <si>
    <t>お申込み製品情報</t>
    <rPh sb="1" eb="3">
      <t>モウシコ</t>
    </rPh>
    <rPh sb="4" eb="6">
      <t>セイヒン</t>
    </rPh>
    <rPh sb="6" eb="8">
      <t>ジョウホウ</t>
    </rPh>
    <phoneticPr fontId="2"/>
  </si>
  <si>
    <t>▼商品検索の時にはこちらをコピー</t>
    <rPh sb="1" eb="3">
      <t>ショウヒン</t>
    </rPh>
    <rPh sb="3" eb="5">
      <t>ケンサク</t>
    </rPh>
    <rPh sb="6" eb="7">
      <t>トキ</t>
    </rPh>
    <phoneticPr fontId="2"/>
  </si>
  <si>
    <t>MS商品CD</t>
    <rPh sb="2" eb="4">
      <t>ショウヒン</t>
    </rPh>
    <phoneticPr fontId="2"/>
  </si>
  <si>
    <t>区分</t>
    <rPh sb="0" eb="2">
      <t>クブン</t>
    </rPh>
    <phoneticPr fontId="2"/>
  </si>
  <si>
    <t>リセラー情報</t>
    <rPh sb="4" eb="6">
      <t>ジョウホウ</t>
    </rPh>
    <phoneticPr fontId="2"/>
  </si>
  <si>
    <t>リセラー企業名</t>
    <rPh sb="4" eb="7">
      <t>キギョウメイ</t>
    </rPh>
    <phoneticPr fontId="2"/>
  </si>
  <si>
    <t>Additional Reseller企業名</t>
    <rPh sb="19" eb="22">
      <t>キギョウメイ</t>
    </rPh>
    <phoneticPr fontId="2"/>
  </si>
  <si>
    <t>リセラーMPN ID</t>
    <phoneticPr fontId="2"/>
  </si>
  <si>
    <t>Additional Reseller MPNID</t>
    <phoneticPr fontId="2"/>
  </si>
  <si>
    <t>リセラー加盟店CD</t>
    <rPh sb="4" eb="7">
      <t>カメイテン</t>
    </rPh>
    <phoneticPr fontId="2"/>
  </si>
  <si>
    <t>◀ハイフンは自動で削除</t>
    <rPh sb="6" eb="8">
      <t>ジドウ</t>
    </rPh>
    <rPh sb="9" eb="11">
      <t>サクジョ</t>
    </rPh>
    <phoneticPr fontId="2"/>
  </si>
  <si>
    <t>課金区分変更(更新時のみ)</t>
    <rPh sb="0" eb="2">
      <t>カキン</t>
    </rPh>
    <rPh sb="2" eb="4">
      <t>クブン</t>
    </rPh>
    <rPh sb="4" eb="6">
      <t>ヘンコウ</t>
    </rPh>
    <rPh sb="7" eb="9">
      <t>コウシン</t>
    </rPh>
    <rPh sb="9" eb="10">
      <t>ジ</t>
    </rPh>
    <phoneticPr fontId="2"/>
  </si>
  <si>
    <r>
      <t xml:space="preserve">課金区分（変更後）
</t>
    </r>
    <r>
      <rPr>
        <sz val="8"/>
        <color rgb="FFFF0000"/>
        <rFont val="Yu Gothic UI"/>
        <family val="3"/>
        <charset val="128"/>
        <scheme val="minor"/>
      </rPr>
      <t>※区分変更時のみ入力</t>
    </r>
    <rPh sb="0" eb="4">
      <t>カキンクブン</t>
    </rPh>
    <rPh sb="5" eb="7">
      <t>ヘンコウ</t>
    </rPh>
    <rPh sb="7" eb="8">
      <t>ゴ</t>
    </rPh>
    <rPh sb="11" eb="13">
      <t>クブン</t>
    </rPh>
    <rPh sb="13" eb="15">
      <t>ヘンコウ</t>
    </rPh>
    <rPh sb="15" eb="16">
      <t>ジ</t>
    </rPh>
    <rPh sb="18" eb="20">
      <t>ニュウリョク</t>
    </rPh>
    <phoneticPr fontId="2"/>
  </si>
  <si>
    <t>課金区分</t>
    <rPh sb="0" eb="2">
      <t>カキン</t>
    </rPh>
    <rPh sb="2" eb="4">
      <t>クブン</t>
    </rPh>
    <phoneticPr fontId="2"/>
  </si>
  <si>
    <t xml:space="preserve"> Additional Reseller①</t>
    <phoneticPr fontId="2"/>
  </si>
  <si>
    <t xml:space="preserve"> Additional Reseller②</t>
    <phoneticPr fontId="2"/>
  </si>
  <si>
    <t>・Additional Resellerは2社まで、かつ50%以上の資本関係のある関連会社は対象外です。</t>
    <rPh sb="22" eb="23">
      <t>シャ</t>
    </rPh>
    <phoneticPr fontId="2"/>
  </si>
  <si>
    <t>バージョン</t>
  </si>
  <si>
    <t>移転先国：　アイルランド、シンガポール</t>
  </si>
  <si>
    <t>メールアドレス</t>
  </si>
  <si>
    <t>間接リセラー様 / Additional Reseller様情報</t>
  </si>
  <si>
    <t>Indirect Resellerに関する注意事項</t>
  </si>
  <si>
    <t>販売店名（Indirect Reseller）</t>
  </si>
  <si>
    <t>再再販時の確認事項</t>
  </si>
  <si>
    <t>.onmicrosoft.com</t>
  </si>
  <si>
    <r>
      <t xml:space="preserve">▶既存ドメインを利用する場合必須。
</t>
    </r>
    <r>
      <rPr>
        <b/>
        <sz val="8"/>
        <color rgb="FFFF0000"/>
        <rFont val="Yu Gothic UI"/>
        <family val="3"/>
        <charset val="128"/>
        <scheme val="minor"/>
      </rPr>
      <t>　＠を含むそれ以前の文字列は不要</t>
    </r>
    <rPh sb="1" eb="3">
      <t>キソン</t>
    </rPh>
    <rPh sb="8" eb="10">
      <t>リヨウ</t>
    </rPh>
    <rPh sb="12" eb="14">
      <t>バアイ</t>
    </rPh>
    <rPh sb="14" eb="16">
      <t>ヒッス</t>
    </rPh>
    <rPh sb="21" eb="22">
      <t>フク</t>
    </rPh>
    <rPh sb="25" eb="27">
      <t>イゼン</t>
    </rPh>
    <rPh sb="28" eb="31">
      <t>モジレツ</t>
    </rPh>
    <rPh sb="32" eb="34">
      <t>フヨウ</t>
    </rPh>
    <phoneticPr fontId="2"/>
  </si>
  <si>
    <t>基準日を
1日にする※</t>
    <rPh sb="0" eb="3">
      <t>キジュンビ</t>
    </rPh>
    <rPh sb="6" eb="7">
      <t>ニチ</t>
    </rPh>
    <phoneticPr fontId="2"/>
  </si>
  <si>
    <t xml:space="preserve">旧365側での解約申請が必要です。開通後に別途解約申請をお願いします。	</t>
  </si>
  <si>
    <t>満了日のみ可能。契約期間中の減数・解約はできません。</t>
  </si>
  <si>
    <t>キャンセル・返品は不可となります。（誤発注含む）</t>
  </si>
  <si>
    <t>なし</t>
  </si>
  <si>
    <t>https://learn.microsoft.com/ja-jp/sharepoint/find-your-office-365-tenant-id</t>
    <phoneticPr fontId="2"/>
  </si>
  <si>
    <t xml:space="preserve">ご不明な場合はこちらをご確認ください。 </t>
    <phoneticPr fontId="2"/>
  </si>
  <si>
    <t xml:space="preserve">※Tenant ID/ テナント ID/Microsoft ID/Customer ID 等環境によって表示が異なる場合があります。 </t>
    <phoneticPr fontId="2"/>
  </si>
  <si>
    <t>（管理者様によるアクセスが必要です）</t>
    <phoneticPr fontId="2"/>
  </si>
  <si>
    <t>[Microsoft 365管理センター] → 左側のメニュー → [管理センター] → [Azure Active Directory] → [概要] → [テナントID] でご確認頂けます。</t>
    <phoneticPr fontId="2"/>
  </si>
  <si>
    <t>Microsoft ID
（Customer ID）</t>
    <phoneticPr fontId="2"/>
  </si>
  <si>
    <r>
      <t xml:space="preserve">Microsoft ID
</t>
    </r>
    <r>
      <rPr>
        <sz val="8"/>
        <color theme="1"/>
        <rFont val="Yu Gothic UI"/>
        <family val="3"/>
        <charset val="128"/>
        <scheme val="minor"/>
      </rPr>
      <t>(Customer ID/Tenant ID)</t>
    </r>
    <phoneticPr fontId="2"/>
  </si>
  <si>
    <t>＜Microsoft ID(Customer ID/Tenant ID)の確認方法＞</t>
    <rPh sb="37" eb="39">
      <t>カクニン</t>
    </rPh>
    <rPh sb="39" eb="41">
      <t>ホウホウ</t>
    </rPh>
    <phoneticPr fontId="2"/>
  </si>
  <si>
    <t>※製品の納品およびサポートの為に管理権限が必要となります。お客さまへ承認依頼のメールが送信されることがありますのでご同意いただくようお願いいたします。</t>
    <rPh sb="1" eb="3">
      <t>セイヒン</t>
    </rPh>
    <rPh sb="4" eb="6">
      <t>ノウヒン</t>
    </rPh>
    <rPh sb="14" eb="15">
      <t>タメ</t>
    </rPh>
    <rPh sb="16" eb="18">
      <t>カンリ</t>
    </rPh>
    <rPh sb="18" eb="20">
      <t>ケンゲン</t>
    </rPh>
    <rPh sb="21" eb="23">
      <t>ヒツヨウ</t>
    </rPh>
    <rPh sb="34" eb="36">
      <t>ショウニン</t>
    </rPh>
    <rPh sb="36" eb="38">
      <t>イライ</t>
    </rPh>
    <rPh sb="43" eb="45">
      <t>ソウシン</t>
    </rPh>
    <rPh sb="58" eb="60">
      <t>ドウイ</t>
    </rPh>
    <rPh sb="67" eb="68">
      <t>ネガ</t>
    </rPh>
    <phoneticPr fontId="2"/>
  </si>
  <si>
    <t>注文情報</t>
    <rPh sb="0" eb="2">
      <t>チュウモン</t>
    </rPh>
    <rPh sb="2" eb="4">
      <t>ジョウホウ</t>
    </rPh>
    <phoneticPr fontId="2"/>
  </si>
  <si>
    <t>パートナーID（MPN ID）</t>
    <phoneticPr fontId="2"/>
  </si>
  <si>
    <t>https://licensecounter.jp/office365/csp/pdf/terms.pdf</t>
    <phoneticPr fontId="2"/>
  </si>
  <si>
    <t>https://licensecounter.jp/office365/csp/pdf/finance-terms.pdf</t>
    <phoneticPr fontId="2"/>
  </si>
  <si>
    <t>https://cas.softbank.jp/privacy/protect/</t>
    <phoneticPr fontId="2"/>
  </si>
  <si>
    <t>https://cas.softbank.jp/info-overseas/</t>
    <phoneticPr fontId="2"/>
  </si>
  <si>
    <t>※「基準日を1日にする」にチェックを入れると、納品月の1日が契約基準日となります。新規購入時のみ指定可能です。例）7月10日納品の場合⇒契約基準日：7月1日</t>
    <rPh sb="2" eb="5">
      <t>キジュンビ</t>
    </rPh>
    <rPh sb="7" eb="8">
      <t>ニチ</t>
    </rPh>
    <rPh sb="18" eb="19">
      <t>イ</t>
    </rPh>
    <rPh sb="23" eb="25">
      <t>ノウヒン</t>
    </rPh>
    <rPh sb="25" eb="26">
      <t>ヅキ</t>
    </rPh>
    <rPh sb="28" eb="29">
      <t>ニチ</t>
    </rPh>
    <rPh sb="30" eb="32">
      <t>ケイヤク</t>
    </rPh>
    <rPh sb="32" eb="35">
      <t>キジュンビ</t>
    </rPh>
    <rPh sb="41" eb="43">
      <t>シンキ</t>
    </rPh>
    <rPh sb="43" eb="45">
      <t>コウニュウ</t>
    </rPh>
    <rPh sb="45" eb="46">
      <t>ジ</t>
    </rPh>
    <rPh sb="48" eb="50">
      <t>シテイ</t>
    </rPh>
    <rPh sb="50" eb="52">
      <t>カノウ</t>
    </rPh>
    <rPh sb="55" eb="56">
      <t>レイ</t>
    </rPh>
    <rPh sb="58" eb="59">
      <t>ガツ</t>
    </rPh>
    <rPh sb="61" eb="62">
      <t>ニチ</t>
    </rPh>
    <rPh sb="62" eb="64">
      <t>ノウヒン</t>
    </rPh>
    <rPh sb="65" eb="67">
      <t>バアイ</t>
    </rPh>
    <rPh sb="68" eb="70">
      <t>ケイヤク</t>
    </rPh>
    <rPh sb="70" eb="73">
      <t>キジュンビ</t>
    </rPh>
    <rPh sb="75" eb="76">
      <t>ガツ</t>
    </rPh>
    <rPh sb="77" eb="78">
      <t>ニチ</t>
    </rPh>
    <phoneticPr fontId="1"/>
  </si>
  <si>
    <t>Microsoft Entra ID P1</t>
  </si>
  <si>
    <t>Power Apps per app plan (1 app or website)</t>
  </si>
  <si>
    <t>Power Apps Premium</t>
  </si>
  <si>
    <t>Power Automate Premium</t>
  </si>
  <si>
    <t>▶Microsoft IDは「Customer ID」および「Tenant ID」
とも呼びます。</t>
    <rPh sb="44" eb="45">
      <t>ヨ</t>
    </rPh>
    <phoneticPr fontId="2"/>
  </si>
  <si>
    <t>初期ドメイン/Microsoft ID</t>
    <rPh sb="0" eb="2">
      <t>ショキ</t>
    </rPh>
    <phoneticPr fontId="2"/>
  </si>
  <si>
    <t>・自社利用の場合は、上部のチェックボックスにチェックを入れてください。また、その場合に限りパートナーID（MPN ID）の入力は不要です。</t>
    <rPh sb="1" eb="3">
      <t>ジシャ</t>
    </rPh>
    <rPh sb="3" eb="5">
      <t>リヨウ</t>
    </rPh>
    <rPh sb="6" eb="8">
      <t>バアイ</t>
    </rPh>
    <rPh sb="10" eb="12">
      <t>ジョウブ</t>
    </rPh>
    <rPh sb="27" eb="28">
      <t>イ</t>
    </rPh>
    <rPh sb="40" eb="42">
      <t>バアイ</t>
    </rPh>
    <rPh sb="43" eb="44">
      <t>カギ</t>
    </rPh>
    <rPh sb="61" eb="63">
      <t>ニュウリョク</t>
    </rPh>
    <rPh sb="64" eb="66">
      <t>フヨウ</t>
    </rPh>
    <phoneticPr fontId="2"/>
  </si>
  <si>
    <t>Microsoft 365 Business Basic (no Teams)</t>
  </si>
  <si>
    <t>Microsoft 365 Business Premium (no Teams)</t>
  </si>
  <si>
    <t>Microsoft 365 Business Standard (no Teams)</t>
  </si>
  <si>
    <t>Microsoft 365 E3 (no Teams)</t>
  </si>
  <si>
    <t>Microsoft 365 E3 (no Teams) - Unattended License</t>
  </si>
  <si>
    <t>Microsoft 365 E5 (no Teams)</t>
  </si>
  <si>
    <t>Microsoft 365 F1 (no Teams)</t>
  </si>
  <si>
    <t>Microsoft 365 F3 (no Teams)</t>
  </si>
  <si>
    <t>Microsoft Teams Enterprise</t>
  </si>
  <si>
    <t>Office 365 E1 (no Teams)</t>
  </si>
  <si>
    <t>Office 365 E3 (no Teams)</t>
  </si>
  <si>
    <t>Office 365 E5 (no Teams)</t>
  </si>
  <si>
    <t>Office 365 F3 (no Teams)</t>
  </si>
  <si>
    <t>CFQ7TTC0LH18:000P</t>
  </si>
  <si>
    <t>CFQ7TTC0LCHC:000N</t>
  </si>
  <si>
    <t>CFQ7TTC0LDPB:0011</t>
  </si>
  <si>
    <t>CFQ7TTC0LFLX:0021</t>
  </si>
  <si>
    <t>CFQ7TTC0LFLX:0020</t>
  </si>
  <si>
    <t>CFQ7TTC0LFLZ:001L</t>
  </si>
  <si>
    <t>CFQ7TTC0MBMD:002T</t>
  </si>
  <si>
    <t>CFQ7TTC0LH05:0013</t>
  </si>
  <si>
    <t>CFQ7TTC0MZJF:0009</t>
  </si>
  <si>
    <t>CFQ7TTC0LF8Q:001S</t>
  </si>
  <si>
    <t>CFQ7TTC0LF8R:0020</t>
  </si>
  <si>
    <t>CFQ7TTC0LF8S:001J</t>
  </si>
  <si>
    <t>CFQ7TTC0LGZW:001F</t>
  </si>
  <si>
    <t>CFQ7TTC0MM8R:0002</t>
  </si>
  <si>
    <t>【法人向け規約】https://licensecounter.jp/office365/csp/pdf/support-terms.pdf</t>
    <rPh sb="1" eb="4">
      <t>ホウジンム</t>
    </rPh>
    <rPh sb="5" eb="7">
      <t>キヤク</t>
    </rPh>
    <phoneticPr fontId="2"/>
  </si>
  <si>
    <t>【教育機関向け規約】https://licensecounter.jp/office365/csp/pdf/education-terms.pdf</t>
    <rPh sb="1" eb="3">
      <t>キョウイク</t>
    </rPh>
    <rPh sb="3" eb="5">
      <t>キカン</t>
    </rPh>
    <rPh sb="5" eb="6">
      <t>ム</t>
    </rPh>
    <rPh sb="7" eb="9">
      <t>キヤク</t>
    </rPh>
    <phoneticPr fontId="2"/>
  </si>
  <si>
    <t>Microsoft 365 Copilot</t>
  </si>
  <si>
    <t>Microsoft Intune Plan 1</t>
  </si>
  <si>
    <t>Microsoft Intune Plan 1 Device</t>
  </si>
  <si>
    <t>Microsoft Intune Plan 2</t>
  </si>
  <si>
    <t>CFQ7TTC0RP76:0002</t>
  </si>
  <si>
    <t>Microsoft Intune Suite</t>
  </si>
  <si>
    <t>CFQ7TTC0RZFJ:0001</t>
  </si>
  <si>
    <t>Microsoft Teams Essentials</t>
  </si>
  <si>
    <t>CFQ7TTC0JN4R:0002</t>
  </si>
  <si>
    <t>10-Year Audit Log Retention Add On</t>
  </si>
  <si>
    <t>10-Year Audit Log Retention Add On for FLW</t>
  </si>
  <si>
    <t>Advanced Communications</t>
  </si>
  <si>
    <t>Advanced Data Residency</t>
  </si>
  <si>
    <t>Advanced eDiscovery Storage</t>
  </si>
  <si>
    <t>AI Builder Capacity Add-on T1</t>
  </si>
  <si>
    <t>AI Builder Capacity Add-on T2 (min 10 packs)</t>
  </si>
  <si>
    <t>AI Builder Capacity Add-on T3 (min 50 packs)</t>
  </si>
  <si>
    <t>Clipchamp Premium</t>
  </si>
  <si>
    <t>Clipchamp Premium Add-on</t>
  </si>
  <si>
    <t>Clipchamp Standard</t>
  </si>
  <si>
    <t>Compliance Manager Premium Assessment Add-On</t>
  </si>
  <si>
    <t>Dataverse Database Capacity add-on</t>
  </si>
  <si>
    <t>Dataverse Database Capacity add-on Tier 2 (Min 1000GB)</t>
  </si>
  <si>
    <t>Dataverse File Capacity add-on</t>
  </si>
  <si>
    <t>Dataverse Log Capacity add-on</t>
  </si>
  <si>
    <t>Defender Threat Intelligence</t>
  </si>
  <si>
    <t>Defender Threat Intelligence API</t>
  </si>
  <si>
    <t>eCDN</t>
  </si>
  <si>
    <t>Exchange Online Archiving for Exchange Server</t>
  </si>
  <si>
    <t>Extra Graph Connector Capacity</t>
  </si>
  <si>
    <t>Insider Risk Management Forensic Evidence 100GB Add-on</t>
  </si>
  <si>
    <t>M365 F5 eDiscovery and Audit</t>
  </si>
  <si>
    <t>M365 F5 Information Protection and Governance</t>
  </si>
  <si>
    <t>M365 F5 Insider Risk Management</t>
  </si>
  <si>
    <t>Microsoft 365 Business Basic</t>
  </si>
  <si>
    <t>Microsoft 365 Copilot for Sales</t>
  </si>
  <si>
    <t>Microsoft 365 Copilot for Service</t>
  </si>
  <si>
    <t>Microsoft 365 E5 eDiscovery and Audit</t>
  </si>
  <si>
    <t>Microsoft 365 E5 Information Protection and Governance</t>
  </si>
  <si>
    <t>Microsoft 365 E5 Insider Risk Management</t>
  </si>
  <si>
    <t>Microsoft 365 E5 Security</t>
  </si>
  <si>
    <t>Microsoft 365 F5 Compliance Add-on</t>
  </si>
  <si>
    <t>Microsoft 365 F5 Security + Compliance Add-on</t>
  </si>
  <si>
    <t>Microsoft 365 F5 Security Add-on</t>
  </si>
  <si>
    <t>Microsoft Cloud PKI</t>
  </si>
  <si>
    <t>Microsoft Cloud PKI for FLW</t>
  </si>
  <si>
    <t>Microsoft Copilot Studio</t>
  </si>
  <si>
    <t>Microsoft Copilot Studio User License</t>
  </si>
  <si>
    <t>Microsoft Defender for Business servers</t>
  </si>
  <si>
    <t>Microsoft Defender for Cloud Apps F1</t>
  </si>
  <si>
    <t>Microsoft Defender for Endpoint F1</t>
  </si>
  <si>
    <t>Microsoft Defender for Endpoint F2</t>
  </si>
  <si>
    <t>Microsoft Defender for Endpoint Server</t>
  </si>
  <si>
    <t>Microsoft Defender for Identity F1</t>
  </si>
  <si>
    <t>Microsoft Defender for IoT - EIoT Device License - add-on</t>
  </si>
  <si>
    <t>Microsoft Defender for IoT - OT site license - L</t>
  </si>
  <si>
    <t>Microsoft Defender for IoT - OT site license - M</t>
  </si>
  <si>
    <t>Microsoft Defender for IoT - OT site license - S</t>
  </si>
  <si>
    <t>Microsoft Defender for IoT - OT site license - XL</t>
  </si>
  <si>
    <t>Microsoft Defender for IoT - OT site license - XS</t>
  </si>
  <si>
    <t>Microsoft Defender for Office 365 F1</t>
  </si>
  <si>
    <t>Microsoft Defender for Office 365 F2</t>
  </si>
  <si>
    <t>Microsoft Defender Vulnerability Management</t>
  </si>
  <si>
    <t>Microsoft Defender Vulnerability Management Add-on</t>
  </si>
  <si>
    <t>Microsoft Defender Vulnerability Management Add-On Server</t>
  </si>
  <si>
    <t>Microsoft Defender Vulnerability Management for FLW</t>
  </si>
  <si>
    <t>Microsoft Entra ID F2</t>
  </si>
  <si>
    <t>Microsoft Entra ID Governance</t>
  </si>
  <si>
    <t>Microsoft Entra ID Governance FLW standalone product</t>
  </si>
  <si>
    <t>Microsoft Entra ID Governance for FLW</t>
  </si>
  <si>
    <t>Microsoft Entra ID Governance Step-Up for Microsoft Entra ID P2</t>
  </si>
  <si>
    <t>Microsoft Entra ID P2</t>
  </si>
  <si>
    <t>Microsoft Entra Internet Access</t>
  </si>
  <si>
    <t>Microsoft Entra Internet Access for FLW</t>
  </si>
  <si>
    <t>Microsoft Entra Permissions Management</t>
  </si>
  <si>
    <t>Microsoft Entra Private Access</t>
  </si>
  <si>
    <t>Microsoft Entra Private Access for FLW</t>
  </si>
  <si>
    <t>Microsoft Entra Suite</t>
  </si>
  <si>
    <t>Microsoft Entra Suite Add-on for Microsoft Entra ID F2 for FLW</t>
  </si>
  <si>
    <t>Microsoft Entra Suite Add-on for Microsoft Entra ID P2</t>
  </si>
  <si>
    <t>Microsoft Entra Suite for FLW</t>
  </si>
  <si>
    <t>Microsoft Entra Workload ID</t>
  </si>
  <si>
    <t>Microsoft Intune Advanced Analytics</t>
  </si>
  <si>
    <t>Microsoft Intune Advanced Analytics for FLW</t>
  </si>
  <si>
    <t>Microsoft Intune Endpoint Privilege Management</t>
  </si>
  <si>
    <t>Microsoft Intune Endpoint Privilege Management for FLW</t>
  </si>
  <si>
    <t>Microsoft Intune Enterprise Application Management</t>
  </si>
  <si>
    <t>Microsoft Intune Enterprise Application Management FLW</t>
  </si>
  <si>
    <t>Microsoft Intune Plan 2 for FLW</t>
  </si>
  <si>
    <t>Microsoft Intune Remote Help for FLW</t>
  </si>
  <si>
    <t>Microsoft Intune Plan 1 Storage Add-On</t>
  </si>
  <si>
    <t>Microsoft Intune Suite for FLW</t>
  </si>
  <si>
    <t>Microsoft Stream Plan 2 for Office 365 Add-On</t>
  </si>
  <si>
    <t>Microsoft Stream Storage Add-On (500 GB)</t>
  </si>
  <si>
    <t>Microsoft Sustainability Manager Essentials</t>
  </si>
  <si>
    <t>Microsoft Teams Audio Conferencing with dial-out to USA/CAN for India-based users</t>
  </si>
  <si>
    <t>Microsoft Teams Essentials with Phone</t>
  </si>
  <si>
    <t>Microsoft Teams Phone Resource Account</t>
  </si>
  <si>
    <t>Microsoft Teams Premium Introductory Pricing</t>
  </si>
  <si>
    <t>Microsoft Teams Rooms Pro</t>
  </si>
  <si>
    <t>Microsoft Teams Rooms Pro without Audio Conferencing</t>
  </si>
  <si>
    <t>Microsoft Teams Shared Devices</t>
  </si>
  <si>
    <t>Microsoft Viva Employee Communications and Communities</t>
  </si>
  <si>
    <t>Microsoft Viva Glint</t>
  </si>
  <si>
    <t>Microsoft Viva Goals</t>
  </si>
  <si>
    <t>Microsoft Viva Insights</t>
  </si>
  <si>
    <t>Microsoft Viva Insights Capacity</t>
  </si>
  <si>
    <t>Microsoft Viva Learning</t>
  </si>
  <si>
    <t>Microsoft Viva Suite</t>
  </si>
  <si>
    <t>Multi-Geo Capabilities in Office 365</t>
  </si>
  <si>
    <t>Planner Plan 1</t>
  </si>
  <si>
    <t>Power Apps Premium (2000 seat min)</t>
  </si>
  <si>
    <t>Power Automate Hosted Process</t>
  </si>
  <si>
    <t>Power Automate Process</t>
  </si>
  <si>
    <t>Power Automate Process Mining add-on</t>
  </si>
  <si>
    <t>Power Pages anonymous users T1 500 users/per site/month capacity pack</t>
  </si>
  <si>
    <t>Power Pages anonymous users T2 min 20 units - 500 users/per site/month capacity pack</t>
  </si>
  <si>
    <t>Power Pages anonymous users T3 min 200 units - 500 users/per site/month capacity pack</t>
  </si>
  <si>
    <t>Power Pages authenticated users T1 100 users/per site/month capacity pack</t>
  </si>
  <si>
    <t>Power Pages authenticated users T2 min 100 units - 100 users/per site/month capacity pack</t>
  </si>
  <si>
    <t>Power Pages authenticated users T3 min 1,000 units - 100 users/per site/month capacity pack</t>
  </si>
  <si>
    <t>Power Platform Requests add-on</t>
  </si>
  <si>
    <t>Priva Privacy Risk Management</t>
  </si>
  <si>
    <t>Priva Subject Rights Requests (1)</t>
  </si>
  <si>
    <t>Priva Subject Rights Requests (10)</t>
  </si>
  <si>
    <t>Priva Subject Rights Requests (100)</t>
  </si>
  <si>
    <t>Python in Excel add-on</t>
  </si>
  <si>
    <t>Remote Help Add On</t>
  </si>
  <si>
    <t>Secure access essentials</t>
  </si>
  <si>
    <t>SharePoint advanced management plan 1</t>
  </si>
  <si>
    <t>Skype for Business Plus CAL</t>
  </si>
  <si>
    <t>Teams Phone Mobile</t>
  </si>
  <si>
    <t>Universal Print</t>
  </si>
  <si>
    <t>Universal Print volume add-on (10k jobs)</t>
  </si>
  <si>
    <t>Universal Print volume add-on (500 jobs)</t>
  </si>
  <si>
    <t>Windows 10/11 Enterprise E3 (local only)</t>
  </si>
  <si>
    <t>Windows 365 Business 16 vCPU, 64 GB, 1 TB</t>
  </si>
  <si>
    <t>Windows 365 Business 16 vCPU, 64 GB, 1 TB (with Windows Hybrid Benefit)</t>
  </si>
  <si>
    <t>Windows 365 Business 16 vCPU, 64 GB, 512 GB</t>
  </si>
  <si>
    <t>Windows 365 Business 16 vCPU, 64 GB, 512 GB (with Windows Hybrid Benefit)</t>
  </si>
  <si>
    <t>Windows 365 Business 2 vCPU, 4 GB, 128 GB</t>
  </si>
  <si>
    <t>Windows 365 Business 2 vCPU, 4 GB, 128 GB (with Windows Hybrid Benefit)</t>
  </si>
  <si>
    <t>Windows 365 Business 2 vCPU, 4 GB, 256 GB</t>
  </si>
  <si>
    <t>Windows 365 Business 2 vCPU, 4 GB, 256 GB (with Windows Hybrid Benefit)</t>
  </si>
  <si>
    <t>Windows 365 Business 2 vCPU, 4 GB, 64 GB</t>
  </si>
  <si>
    <t>Windows 365 Business 2 vCPU, 4 GB, 64 GB (with Windows Hybrid Benefit)</t>
  </si>
  <si>
    <t>Windows 365 Business 2 vCPU, 8 GB, 128 GB</t>
  </si>
  <si>
    <t>Windows 365 Business 2 vCPU, 8 GB, 128 GB (with Windows Hybrid Benefit)</t>
  </si>
  <si>
    <t>Windows 365 Business 2 vCPU, 8 GB, 256 GB</t>
  </si>
  <si>
    <t>Windows 365 Business 2 vCPU, 8 GB, 256 GB (with Windows Hybrid Benefit)</t>
  </si>
  <si>
    <t>Windows 365 Business 4 vCPU, 16 GB, 128 GB</t>
  </si>
  <si>
    <t>Windows 365 Business 4 vCPU, 16 GB, 128 GB (with Windows Hybrid Benefit)</t>
  </si>
  <si>
    <t>Windows 365 Business 4 vCPU, 16 GB, 256 GB</t>
  </si>
  <si>
    <t>Windows 365 Business 4 vCPU, 16 GB, 256 GB (with Windows Hybrid Benefit)</t>
  </si>
  <si>
    <t>Windows 365 Business 4 vCPU, 16 GB, 512 GB</t>
  </si>
  <si>
    <t>Windows 365 Business 4 vCPU, 16 GB, 512 GB (with Windows Hybrid Benefit)</t>
  </si>
  <si>
    <t>Windows 365 Business 8 vCPU, 32 GB, 128 GB</t>
  </si>
  <si>
    <t>Windows 365 Business 8 vCPU, 32 GB, 128 GB (with Windows Hybrid Benefit)</t>
  </si>
  <si>
    <t>Windows 365 Business 8 vCPU, 32 GB, 256 GB</t>
  </si>
  <si>
    <t>Windows 365 Business 8 vCPU, 32 GB, 256 GB (with Windows Hybrid Benefit)</t>
  </si>
  <si>
    <t>Windows 365 Business 8 vCPU, 32 GB, 512 GB</t>
  </si>
  <si>
    <t>Windows 365 Business 8 vCPU, 32 GB, 512 GB (with Windows Hybrid Benefit)</t>
  </si>
  <si>
    <t>Windows 365 Cross Region Disaster Recovery Add-On</t>
  </si>
  <si>
    <t>Windows 365 Enterprise 16 vCPU, 64 GB, 1 TB</t>
  </si>
  <si>
    <t>Windows 365 Enterprise 16 vCPU, 64 GB, 512 GB</t>
  </si>
  <si>
    <t>Windows 365 Enterprise 2 vCPU, 4 GB, 128 GB</t>
  </si>
  <si>
    <t>Windows 365 Enterprise 2 vCPU, 4 GB, 256 GB</t>
  </si>
  <si>
    <t>Windows 365 Enterprise 2 vCPU, 4 GB, 64 GB</t>
  </si>
  <si>
    <t>Windows 365 Enterprise 2 vCPU, 8 GB, 128 GB</t>
  </si>
  <si>
    <t>Windows 365 Enterprise 2 vCPU, 8 GB, 256 GB</t>
  </si>
  <si>
    <t>Windows 365 Enterprise 4 vCPU, 16 GB, 128 GB</t>
  </si>
  <si>
    <t>Windows 365 Enterprise 4 vCPU, 16 GB, 256 GB</t>
  </si>
  <si>
    <t>Windows 365 Enterprise 4 vCPU, 16 GB, 512 GB</t>
  </si>
  <si>
    <t>Windows 365 Enterprise 8 vCPU, 32 GB, 128 GB</t>
  </si>
  <si>
    <t>Windows 365 Enterprise 8 vCPU, 32 GB, 256 GB</t>
  </si>
  <si>
    <t>Windows 365 Enterprise 8 vCPU, 32 GB, 512 GB</t>
  </si>
  <si>
    <t>Windows 365 Enterprise GPU Max</t>
  </si>
  <si>
    <t>Windows 365 Enterprise GPU Standard</t>
  </si>
  <si>
    <t>Windows 365 Enterprise GPU Super</t>
  </si>
  <si>
    <t>Windows 365 Frontline 16 vCPU, 64 GB, 1 TB</t>
  </si>
  <si>
    <t>Windows 365 Frontline 16 vCPU, 64 GB, 512 GB</t>
  </si>
  <si>
    <t>Windows 365 Frontline 2 vCPU, 4 GB, 128 GB</t>
  </si>
  <si>
    <t>Windows 365 Frontline 2 vCPU, 4 GB, 256 GB</t>
  </si>
  <si>
    <t>Windows 365 Frontline 2 vCPU, 4 GB, 64 GB</t>
  </si>
  <si>
    <t>Windows 365 Frontline 2 vCPU, 8 GB, 128 GB</t>
  </si>
  <si>
    <t>Windows 365 Frontline 2 vCPU, 8 GB, 256 GB</t>
  </si>
  <si>
    <t>Windows 365 Frontline 4 vCPU, 16 GB, 128 GB</t>
  </si>
  <si>
    <t>Windows 365 Frontline 4 vCPU, 16 GB, 256 GB</t>
  </si>
  <si>
    <t>Windows 365 Frontline 4 vCPU, 16 GB, 512 GB</t>
  </si>
  <si>
    <t>Windows 365 Frontline 8 vCPU, 32 GB, 128 GB</t>
  </si>
  <si>
    <t>Windows 365 Frontline 8 vCPU, 32 GB, 256 GB</t>
  </si>
  <si>
    <t>Windows 365 Frontline 8 vCPU, 32 GB, 512 GB</t>
  </si>
  <si>
    <t>Windows 365 Frontline GPU Max</t>
  </si>
  <si>
    <t>Windows 365 Frontline GPU Standard</t>
  </si>
  <si>
    <t>Windows 365 Frontline GPU Super</t>
  </si>
  <si>
    <t>CFQ7TTC0HL8Z:0001</t>
  </si>
  <si>
    <t>CFQ7TTC0HL8Z:0005</t>
  </si>
  <si>
    <t>CFQ7TTC0HDK0:0001</t>
  </si>
  <si>
    <t>CFQ7TTC0RN26:0001</t>
  </si>
  <si>
    <t>CFQ7TTC0LHQD:0001</t>
  </si>
  <si>
    <t>CFQ7TTC0LH0Z:0001</t>
  </si>
  <si>
    <t>CFQ7TTC0LH0Z:0009</t>
  </si>
  <si>
    <t>CFQ7TTC0LH0Z:0008</t>
  </si>
  <si>
    <t>CFQ7TTC0N8SS:0008</t>
  </si>
  <si>
    <t>CFQ7TTC0N8SS:0009</t>
  </si>
  <si>
    <t>CFQ7TTC0N8SS:0007</t>
  </si>
  <si>
    <t>CFQ7TTC0LHR4:0002</t>
  </si>
  <si>
    <t>CFQ7TTC0LHRL:0002</t>
  </si>
  <si>
    <t>CFQ7TTC0NCD7:0003</t>
  </si>
  <si>
    <t>CFQ7TTC0LHQ3:0001</t>
  </si>
  <si>
    <t>CFQ7TTC0HBSL:0001</t>
  </si>
  <si>
    <t>CFQ7TTC0QTFK:0002</t>
  </si>
  <si>
    <t>CFQ7TTC0QTFK:0001</t>
  </si>
  <si>
    <t>CFQ7TTC0JSQ1:0002</t>
  </si>
  <si>
    <t>CFQ7TTC0LHQ5:0001</t>
  </si>
  <si>
    <t>CFQ7TTC0HDJX:0001</t>
  </si>
  <si>
    <t>CFQ7TTC0RWPR:0001</t>
  </si>
  <si>
    <t>CFQ7TTC0QB4T:0001</t>
  </si>
  <si>
    <t>CFQ7TTC0QB3R:0001</t>
  </si>
  <si>
    <t>CFQ7TTC0QB3G:0001</t>
  </si>
  <si>
    <t>CFQ7TTC0NSWW:0001</t>
  </si>
  <si>
    <t>CFQ7TTC0NSX1:0001</t>
  </si>
  <si>
    <t>CFQ7TTC0HD6V:0001</t>
  </si>
  <si>
    <t>CFQ7TTC0HD6T:0001</t>
  </si>
  <si>
    <t>CFQ7TTC0HD6S:0001</t>
  </si>
  <si>
    <t>CFQ7TTC0LHQB:0001</t>
  </si>
  <si>
    <t>CFQ7TTC0MBMD:0005</t>
  </si>
  <si>
    <t>CFQ7TTC0MBMD:0007</t>
  </si>
  <si>
    <t>CFQ7TTC0MBMD:0006</t>
  </si>
  <si>
    <t>CFQ7TTC0P4WT:0005</t>
  </si>
  <si>
    <t>CFQ7TTC0P4WT:0001</t>
  </si>
  <si>
    <t>CFQ7TTC0LH1F:000P</t>
  </si>
  <si>
    <t>CFQ7TTC0LH1F:0001</t>
  </si>
  <si>
    <t>39NFJQT1TZTH:0003</t>
  </si>
  <si>
    <t>CFQ7TTC0QKW2:0005</t>
  </si>
  <si>
    <t>CFQ7TTC0LHRR:000P</t>
  </si>
  <si>
    <t>CFQ7TTC0J1GB:0005</t>
  </si>
  <si>
    <t>CFQ7TTC0LGV0:000V</t>
  </si>
  <si>
    <t>CFQ7TTC0LGV0:0003</t>
  </si>
  <si>
    <t>CFQ7TTC0LH0D:000M</t>
  </si>
  <si>
    <t>CFQ7TTC0MZH6:0002</t>
  </si>
  <si>
    <t>CFQ7TTC0MLTF:0005</t>
  </si>
  <si>
    <t>CFQ7TTC0MLTF:0003</t>
  </si>
  <si>
    <t>CFQ7TTC0MLTF:0001</t>
  </si>
  <si>
    <t>CFQ7TTC0MLTF:0002</t>
  </si>
  <si>
    <t>CFQ7TTC0MLTF:0004</t>
  </si>
  <si>
    <t>CFQ7TTC0LHXH:0001</t>
  </si>
  <si>
    <t>CFQ7TTC0LH04:000R</t>
  </si>
  <si>
    <t>CFQ7TTC0LHXH:000M</t>
  </si>
  <si>
    <t>CFQ7TTC0JPGV:0001</t>
  </si>
  <si>
    <t>CFQ7TTC0JPGV:0002</t>
  </si>
  <si>
    <t>CFQ7TTC0JPGV:0005</t>
  </si>
  <si>
    <t>CFQ7TTC0JPGV:0016</t>
  </si>
  <si>
    <t>CFQ7TTC0LFK5:0017</t>
  </si>
  <si>
    <t>CFQ7TTC0MFT1:0001</t>
  </si>
  <si>
    <t>CFQ7TTC0MFT1:000H</t>
  </si>
  <si>
    <t>CFQ7TTC0MFT1:000J</t>
  </si>
  <si>
    <t>CFQ7TTC0MFT1:0004</t>
  </si>
  <si>
    <t>CFQ7TTC0PFZR:0006</t>
  </si>
  <si>
    <t>CFQ7TTC0PFZR:000Q</t>
  </si>
  <si>
    <t>CFQ7TTC0QQRV:0002</t>
  </si>
  <si>
    <t>CFQ7TTC0PFZR:0003</t>
  </si>
  <si>
    <t>CFQ7TTC0PFZR:000N</t>
  </si>
  <si>
    <t>CFQ7TTC0NZT8:0004</t>
  </si>
  <si>
    <t>CFQ7TTC0NZT8:000C</t>
  </si>
  <si>
    <t>CFQ7TTC0NZT8:000H</t>
  </si>
  <si>
    <t>CFQ7TTC0NZT8:0003</t>
  </si>
  <si>
    <t>CFQ7TTC0R9QB:0002</t>
  </si>
  <si>
    <t>CFQ7TTC0NGGX:0004</t>
  </si>
  <si>
    <t>CFQ7TTC0NGGX:0002</t>
  </si>
  <si>
    <t>CFQ7TTC0RP6S:0001</t>
  </si>
  <si>
    <t>CFQ7TTC0RP6S:000D</t>
  </si>
  <si>
    <t>CFQ7TTC0N400:0001</t>
  </si>
  <si>
    <t>CFQ7TTC0N400:0005</t>
  </si>
  <si>
    <t>CFQ7TTC0RP76:000D</t>
  </si>
  <si>
    <t>CFQ7TTC0RHGC:0001</t>
  </si>
  <si>
    <t>CFQ7TTC0RZFJ:000D</t>
  </si>
  <si>
    <t>CFQ7TTC0LH0C:0001</t>
  </si>
  <si>
    <t>CFQ7TTC0LHPG:0001</t>
  </si>
  <si>
    <t>CFQ7TTC0Q171:0004</t>
  </si>
  <si>
    <t>CFQ7TTC0JXCZ:0009</t>
  </si>
  <si>
    <t>CFQ7TTC0RC5R:0001</t>
  </si>
  <si>
    <t>CFQ7TTC0LH0R:0001</t>
  </si>
  <si>
    <t>CFQ7TTC0RM8K:0002</t>
  </si>
  <si>
    <t>CFQ7TTC0QW7C:0001</t>
  </si>
  <si>
    <t>CFQ7TTC0QW7C:0006</t>
  </si>
  <si>
    <t>CFQ7TTC0LH0V:0001</t>
  </si>
  <si>
    <t>CFQ7TTC0S1K7:0001</t>
  </si>
  <si>
    <t>CFQ7TTC0MN4B:0001</t>
  </si>
  <si>
    <t>CFQ7TTC0PW0V:0001</t>
  </si>
  <si>
    <t>CFQ7TTC0LHWF:0001</t>
  </si>
  <si>
    <t>CFQ7TTC0LHWF:0008</t>
  </si>
  <si>
    <t>CFQ7TTC0HVZG:0001</t>
  </si>
  <si>
    <t>CFQ7TTC0J7V7:0002</t>
  </si>
  <si>
    <t>CFQ7TTC0LHQG:0001</t>
  </si>
  <si>
    <t>CFQ7TTC0LHSW:0001</t>
  </si>
  <si>
    <t>CFQ7TTC0LH2H:000X</t>
  </si>
  <si>
    <t>CFQ7TTC0PV17:0003</t>
  </si>
  <si>
    <t>CFQ7TTC0MFT9:0001</t>
  </si>
  <si>
    <t>CFQ7TTC0S6D5:0003</t>
  </si>
  <si>
    <t>CFQ7TTC0RJ8R:0002</t>
  </si>
  <si>
    <t>CFQ7TTC0RJ8R:0001</t>
  </si>
  <si>
    <t>CFQ7TTC0RJ8R:0003</t>
  </si>
  <si>
    <t>CFQ7TTC0RJ8N:0003</t>
  </si>
  <si>
    <t>CFQ7TTC0RJ8N:0001</t>
  </si>
  <si>
    <t>CFQ7TTC0RJ8N:0002</t>
  </si>
  <si>
    <t>CFQ7TTC0LH1S:0001</t>
  </si>
  <si>
    <t>CFQ7TTC0HVZW:000D</t>
  </si>
  <si>
    <t>CFQ7TTC0HVZW:000K</t>
  </si>
  <si>
    <t>CFQ7TTC0HVZW:000J</t>
  </si>
  <si>
    <t>CFQ7TTC0HVZW:000H</t>
  </si>
  <si>
    <t>CFQ7TTC0S3X1:0004</t>
  </si>
  <si>
    <t>CFQ7TTC0Q17R:0001</t>
  </si>
  <si>
    <t>CFQ7TTC0PFZR:0004</t>
  </si>
  <si>
    <t>CFQ7TTC0R551:0001</t>
  </si>
  <si>
    <t>CFQ7TTC0LHR5:0001</t>
  </si>
  <si>
    <t>CFQ7TTC0J1GC:0003</t>
  </si>
  <si>
    <t>CFQ7TTC0HDJR:0002</t>
  </si>
  <si>
    <t>CFQ7TTC0HDJR:000F</t>
  </si>
  <si>
    <t>CFQ7TTC0HDJR:000G</t>
  </si>
  <si>
    <t>CFQ7TTC0LGTX:0002</t>
  </si>
  <si>
    <t>CFQ7TTC0LGTX:0001</t>
  </si>
  <si>
    <t>CFQ7TTC0J203:0024</t>
  </si>
  <si>
    <t>CFQ7TTC0HX99:001M</t>
  </si>
  <si>
    <t>CFQ7TTC0J203:0025</t>
  </si>
  <si>
    <t>CFQ7TTC0HX99:001N</t>
  </si>
  <si>
    <t>CFQ7TTC0J203:000M</t>
  </si>
  <si>
    <t>CFQ7TTC0HX99:000T</t>
  </si>
  <si>
    <t>CFQ7TTC0J203:000N</t>
  </si>
  <si>
    <t>CFQ7TTC0HX99:000K</t>
  </si>
  <si>
    <t>CFQ7TTC0J203:000L</t>
  </si>
  <si>
    <t>CFQ7TTC0HX99:000J</t>
  </si>
  <si>
    <t>CFQ7TTC0J203:000P</t>
  </si>
  <si>
    <t>CFQ7TTC0HX99:000S</t>
  </si>
  <si>
    <t>CFQ7TTC0J203:000Q</t>
  </si>
  <si>
    <t>CFQ7TTC0HX99:000Q</t>
  </si>
  <si>
    <t>CFQ7TTC0J203:000R</t>
  </si>
  <si>
    <t>CFQ7TTC0HX99:000H</t>
  </si>
  <si>
    <t>CFQ7TTC0J203:000S</t>
  </si>
  <si>
    <t>CFQ7TTC0HX99:000G</t>
  </si>
  <si>
    <t>CFQ7TTC0J203:0001</t>
  </si>
  <si>
    <t>CFQ7TTC0HX99:000F</t>
  </si>
  <si>
    <t>CFQ7TTC0J203:0005</t>
  </si>
  <si>
    <t>CFQ7TTC0HX99:000L</t>
  </si>
  <si>
    <t>CFQ7TTC0J203:0004</t>
  </si>
  <si>
    <t>CFQ7TTC0HX99:000M</t>
  </si>
  <si>
    <t>CFQ7TTC0J203:0002</t>
  </si>
  <si>
    <t>CFQ7TTC0HX99:000P</t>
  </si>
  <si>
    <t>CFQ7TTC0SWNG:0001</t>
  </si>
  <si>
    <t>CFQ7TTC0HHS9:004H</t>
  </si>
  <si>
    <t>CFQ7TTC0HHS9:0048</t>
  </si>
  <si>
    <t>CFQ7TTC0HHS9:0013</t>
  </si>
  <si>
    <t>CFQ7TTC0HHS9:0014</t>
  </si>
  <si>
    <t>CFQ7TTC0HHS9:0012</t>
  </si>
  <si>
    <t>CFQ7TTC0HHS9:0015</t>
  </si>
  <si>
    <t>CFQ7TTC0HHS9:0016</t>
  </si>
  <si>
    <t>CFQ7TTC0HHS9:000Z</t>
  </si>
  <si>
    <t>CFQ7TTC0HHS9:000T</t>
  </si>
  <si>
    <t>CFQ7TTC0HHS9:000W</t>
  </si>
  <si>
    <t>CFQ7TTC0HHS9:0010</t>
  </si>
  <si>
    <t>CFQ7TTC0HHS9:000V</t>
  </si>
  <si>
    <t>CFQ7TTC0HHS9:000X</t>
  </si>
  <si>
    <t>CFQ7TTC0HHS9:004N</t>
  </si>
  <si>
    <t>CFQ7TTC0HHS9:004Q</t>
  </si>
  <si>
    <t>CFQ7TTC0HHS9:004P</t>
  </si>
  <si>
    <t>CFQ7TTC0R595:0011</t>
  </si>
  <si>
    <t>CFQ7TTC0R595:0013</t>
  </si>
  <si>
    <t>CFQ7TTC0R595:000H</t>
  </si>
  <si>
    <t>CFQ7TTC0R595:000F</t>
  </si>
  <si>
    <t>CFQ7TTC0R595:000D</t>
  </si>
  <si>
    <t>CFQ7TTC0R595:000G</t>
  </si>
  <si>
    <t>CFQ7TTC0R595:000J</t>
  </si>
  <si>
    <t>CFQ7TTC0R595:000Q</t>
  </si>
  <si>
    <t>CFQ7TTC0R595:000P</t>
  </si>
  <si>
    <t>CFQ7TTC0R595:000N</t>
  </si>
  <si>
    <t>CFQ7TTC0R595:000M</t>
  </si>
  <si>
    <t>CFQ7TTC0R595:000L</t>
  </si>
  <si>
    <t>CFQ7TTC0R595:000K</t>
  </si>
  <si>
    <t>CFQ7TTC0R595:0015</t>
  </si>
  <si>
    <t>CFQ7TTC0R595:0017</t>
  </si>
  <si>
    <t>CFQ7TTC0R595:0016</t>
  </si>
  <si>
    <t>・スペースや句読点、ハイフン、ピリオド、アンダースコア等などの記号は使用できません。</t>
    <rPh sb="31" eb="33">
      <t>キゴウ</t>
    </rPh>
    <rPh sb="34" eb="36">
      <t>シヨウ</t>
    </rPh>
    <phoneticPr fontId="2"/>
  </si>
  <si>
    <t>・1文字以上27文字以下（半角英数字、大文字小文字問わず）でご指定下さい。</t>
    <rPh sb="2" eb="6">
      <t>モジイジョウ</t>
    </rPh>
    <rPh sb="8" eb="10">
      <t>モジ</t>
    </rPh>
    <rPh sb="10" eb="12">
      <t>イカ</t>
    </rPh>
    <rPh sb="17" eb="18">
      <t>ジ</t>
    </rPh>
    <rPh sb="19" eb="22">
      <t>オオモジ</t>
    </rPh>
    <rPh sb="22" eb="25">
      <t>コモジ</t>
    </rPh>
    <rPh sb="25" eb="26">
      <t>ト</t>
    </rPh>
    <rPh sb="34" eb="36">
      <t>シテイ</t>
    </rPh>
    <rPh sb="36" eb="37">
      <t>クダ</t>
    </rPh>
    <phoneticPr fontId="2"/>
  </si>
  <si>
    <t>2025年2月版</t>
    <rPh sb="4" eb="5">
      <t>ネン</t>
    </rPh>
    <rPh sb="6" eb="7">
      <t>ガツ</t>
    </rPh>
    <rPh sb="7" eb="8">
      <t>バン</t>
    </rPh>
    <phoneticPr fontId="2"/>
  </si>
  <si>
    <t>・ご希望いただいたドメイン名が既に使われている場合は変更をお願いします。</t>
    <phoneticPr fontId="2"/>
  </si>
  <si>
    <t>CSPリセラー承認_20231205.pdf</t>
    <phoneticPr fontId="2"/>
  </si>
  <si>
    <t>以下のPDFファイルよりリセラー承認手続きの手順をご確認頂けます。</t>
    <rPh sb="0" eb="2">
      <t>イカ</t>
    </rPh>
    <rPh sb="16" eb="18">
      <t>ショウニン</t>
    </rPh>
    <rPh sb="18" eb="20">
      <t>テツヅ</t>
    </rPh>
    <rPh sb="22" eb="24">
      <t>テジュン</t>
    </rPh>
    <rPh sb="26" eb="28">
      <t>カクニン</t>
    </rPh>
    <rPh sb="28" eb="29">
      <t>イタダ</t>
    </rPh>
    <phoneticPr fontId="2"/>
  </si>
  <si>
    <t>●CSPリセラー同意手続き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</si>
</sst>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Yu Gothic UI"/>
      <family val="2"/>
      <charset val="128"/>
      <scheme val="minor"/>
    </font>
    <font>
      <b/>
      <sz val="9"/>
      <color theme="1"/>
      <name val="メイリオ"/>
      <family val="3"/>
      <charset val="128"/>
    </font>
    <font>
      <sz val="6"/>
      <name val="Yu Gothic UI"/>
      <family val="2"/>
      <charset val="128"/>
      <scheme val="minor"/>
    </font>
    <font>
      <u/>
      <sz val="11"/>
      <color theme="10"/>
      <name val="ＭＳ Ｐゴシック"/>
      <family val="3"/>
      <charset val="128"/>
    </font>
    <font>
      <sz val="11"/>
      <color theme="1"/>
      <name val="Yu Gothic UI"/>
      <family val="3"/>
      <charset val="128"/>
      <scheme val="minor"/>
    </font>
    <font>
      <sz val="10"/>
      <color theme="1"/>
      <name val="Yu Gothic UI"/>
      <family val="2"/>
      <charset val="128"/>
      <scheme val="minor"/>
    </font>
    <font>
      <sz val="10"/>
      <color theme="1"/>
      <name val="Yu Gothic UI"/>
      <family val="3"/>
      <charset val="128"/>
      <scheme val="minor"/>
    </font>
    <font>
      <sz val="11"/>
      <color theme="1"/>
      <name val="Yu Gothic UI"/>
      <family val="2"/>
      <scheme val="minor"/>
    </font>
    <font>
      <u/>
      <sz val="11"/>
      <color theme="10"/>
      <name val="Yu Gothic UI"/>
      <family val="2"/>
      <scheme val="minor"/>
    </font>
    <font>
      <sz val="8"/>
      <color rgb="FFFF0000"/>
      <name val="Yu Gothic UI"/>
      <family val="2"/>
      <charset val="128"/>
      <scheme val="minor"/>
    </font>
    <font>
      <sz val="8"/>
      <color theme="1"/>
      <name val="Yu Gothic UI"/>
      <family val="2"/>
      <charset val="128"/>
      <scheme val="minor"/>
    </font>
    <font>
      <sz val="6"/>
      <color theme="1"/>
      <name val="Yu Gothic UI"/>
      <family val="2"/>
      <charset val="128"/>
      <scheme val="minor"/>
    </font>
    <font>
      <b/>
      <sz val="8"/>
      <color rgb="FFFF0000"/>
      <name val="Yu Gothic UI"/>
      <family val="3"/>
      <charset val="128"/>
      <scheme val="minor"/>
    </font>
    <font>
      <b/>
      <sz val="10"/>
      <color theme="1"/>
      <name val="Yu Gothic UI"/>
      <family val="3"/>
      <charset val="128"/>
      <scheme val="minor"/>
    </font>
    <font>
      <b/>
      <sz val="10"/>
      <color rgb="FFFF0000"/>
      <name val="Yu Gothic UI"/>
      <family val="3"/>
      <charset val="128"/>
      <scheme val="minor"/>
    </font>
    <font>
      <sz val="8"/>
      <color theme="1"/>
      <name val="Yu Gothic UI"/>
      <family val="3"/>
      <charset val="128"/>
      <scheme val="minor"/>
    </font>
    <font>
      <sz val="8"/>
      <color rgb="FFFF0000"/>
      <name val="Yu Gothic UI"/>
      <family val="3"/>
      <charset val="128"/>
      <scheme val="minor"/>
    </font>
    <font>
      <b/>
      <sz val="11"/>
      <color rgb="FFFF0000"/>
      <name val="Yu Gothic UI"/>
      <family val="3"/>
      <charset val="128"/>
      <scheme val="minor"/>
    </font>
    <font>
      <b/>
      <sz val="12"/>
      <color theme="1"/>
      <name val="Yu Gothic UI"/>
      <family val="3"/>
      <charset val="128"/>
      <scheme val="minor"/>
    </font>
    <font>
      <u/>
      <sz val="11"/>
      <color theme="10"/>
      <name val="Yu Gothic UI"/>
      <family val="3"/>
      <charset val="128"/>
      <scheme val="minor"/>
    </font>
    <font>
      <sz val="10"/>
      <color theme="1" tint="0.39997558519241921"/>
      <name val="Yu Gothic UI"/>
      <family val="2"/>
      <charset val="128"/>
      <scheme val="minor"/>
    </font>
    <font>
      <sz val="9"/>
      <color theme="1" tint="0.39997558519241921"/>
      <name val="Yu Gothic UI"/>
      <family val="2"/>
      <charset val="128"/>
      <scheme val="minor"/>
    </font>
    <font>
      <b/>
      <sz val="11"/>
      <color theme="1"/>
      <name val="Yu Gothic UI"/>
      <family val="3"/>
      <charset val="128"/>
      <scheme val="minor"/>
    </font>
    <font>
      <b/>
      <sz val="22"/>
      <color theme="1"/>
      <name val="Yu Gothic UI"/>
      <family val="3"/>
      <charset val="128"/>
      <scheme val="minor"/>
    </font>
    <font>
      <sz val="11"/>
      <color rgb="FF006100"/>
      <name val="Yu Gothic UI"/>
      <family val="2"/>
      <charset val="128"/>
      <scheme val="minor"/>
    </font>
    <font>
      <sz val="11"/>
      <color theme="1"/>
      <name val="メイリオ"/>
      <family val="3"/>
      <charset val="128"/>
    </font>
    <font>
      <b/>
      <sz val="11"/>
      <color theme="1"/>
      <name val="メイリオ"/>
      <family val="3"/>
      <charset val="128"/>
    </font>
    <font>
      <b/>
      <sz val="11"/>
      <color rgb="FF006100"/>
      <name val="メイリオ"/>
      <family val="3"/>
      <charset val="128"/>
    </font>
    <font>
      <b/>
      <u/>
      <sz val="11"/>
      <color theme="10"/>
      <name val="メイリオ"/>
      <family val="3"/>
      <charset val="128"/>
    </font>
    <font>
      <sz val="11"/>
      <color rgb="FF006100"/>
      <name val="メイリオ"/>
      <family val="3"/>
      <charset val="128"/>
    </font>
    <font>
      <b/>
      <sz val="11"/>
      <color rgb="FFFF0000"/>
      <name val="メイリオ"/>
      <family val="3"/>
      <charset val="128"/>
    </font>
    <font>
      <sz val="7"/>
      <color theme="1"/>
      <name val="Yu Gothic UI"/>
      <family val="3"/>
      <charset val="128"/>
      <scheme val="minor"/>
    </font>
    <font>
      <sz val="9"/>
      <color rgb="FF000000"/>
      <name val="Meiryo UI"/>
      <family val="3"/>
      <charset val="128"/>
    </font>
    <font>
      <b/>
      <sz val="8"/>
      <color theme="1"/>
      <name val="Yu Gothic UI"/>
      <family val="3"/>
      <charset val="128"/>
      <scheme val="minor"/>
    </font>
    <font>
      <b/>
      <sz val="14"/>
      <color theme="0"/>
      <name val="Yu Gothic UI"/>
      <family val="3"/>
      <charset val="128"/>
      <scheme val="minor"/>
    </font>
    <font>
      <sz val="8"/>
      <color theme="4" tint="-0.249977111117893"/>
      <name val="Yu Gothic UI"/>
      <family val="2"/>
      <charset val="128"/>
      <scheme val="minor"/>
    </font>
    <font>
      <sz val="9"/>
      <color theme="7"/>
      <name val="Yu Gothic UI"/>
      <family val="2"/>
      <charset val="128"/>
      <scheme val="minor"/>
    </font>
    <font>
      <b/>
      <sz val="9"/>
      <color rgb="FFFFFF00"/>
      <name val="Yu Gothic UI"/>
      <family val="3"/>
      <charset val="128"/>
      <scheme val="minor"/>
    </font>
    <font>
      <sz val="9"/>
      <color theme="3"/>
      <name val="Yu Gothic UI"/>
      <family val="2"/>
      <charset val="128"/>
      <scheme val="minor"/>
    </font>
    <font>
      <sz val="9"/>
      <color theme="1"/>
      <name val="Yu Gothic UI"/>
      <family val="2"/>
      <charset val="128"/>
      <scheme val="minor"/>
    </font>
    <font>
      <sz val="8"/>
      <color rgb="FFFF0000"/>
      <name val="Yu Gothic UI"/>
      <family val="2"/>
      <charset val="128"/>
    </font>
    <font>
      <u/>
      <sz val="11"/>
      <color theme="10"/>
      <name val="Yu Gothic UI"/>
      <family val="3"/>
      <charset val="128"/>
      <scheme val="major"/>
    </font>
    <font>
      <u/>
      <sz val="10"/>
      <color theme="10"/>
      <name val="Yu Gothic UI"/>
      <family val="3"/>
      <charset val="128"/>
      <scheme val="minor"/>
    </font>
    <font>
      <sz val="10"/>
      <color theme="1"/>
      <name val="Arial"/>
      <family val="2"/>
    </font>
    <font>
      <sz val="10"/>
      <color rgb="FF000000"/>
      <name val="&quot;Yu Gothic UI&quot;"/>
    </font>
    <font>
      <b/>
      <sz val="14"/>
      <color theme="1"/>
      <name val="Yu Gothic UI"/>
      <family val="3"/>
      <charset val="128"/>
      <scheme val="minor"/>
    </font>
    <font>
      <b/>
      <u/>
      <sz val="20"/>
      <color theme="5" tint="-0.499984740745262"/>
      <name val="Yu Gothic UI"/>
      <family val="3"/>
      <charset val="128"/>
      <scheme val="minor"/>
    </font>
  </fonts>
  <fills count="1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1" tint="0.79998168889431442"/>
        <bgColor indexed="64"/>
      </patternFill>
    </fill>
    <fill>
      <patternFill patternType="solid">
        <fgColor rgb="FFC6EFCE"/>
      </patternFill>
    </fill>
    <fill>
      <patternFill patternType="solid">
        <fgColor theme="0"/>
        <bgColor indexed="64"/>
      </patternFill>
    </fill>
    <fill>
      <patternFill patternType="solid">
        <fgColor theme="9" tint="0.59999389629810485"/>
        <bgColor indexed="64"/>
      </patternFill>
    </fill>
    <fill>
      <patternFill patternType="solid">
        <fgColor rgb="FFDFE9FB"/>
        <bgColor indexed="64"/>
      </patternFill>
    </fill>
    <fill>
      <patternFill patternType="solid">
        <fgColor rgb="FF92D050"/>
        <bgColor indexed="64"/>
      </patternFill>
    </fill>
    <fill>
      <patternFill patternType="solid">
        <fgColor theme="4"/>
        <bgColor indexed="64"/>
      </patternFill>
    </fill>
    <fill>
      <patternFill patternType="solid">
        <fgColor theme="5" tint="0.59996337778862885"/>
        <bgColor indexed="64"/>
      </patternFill>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top style="dotted">
        <color indexed="64"/>
      </top>
      <bottom style="thin">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s>
  <cellStyleXfs count="7">
    <xf numFmtId="0" fontId="0" fillId="0" borderId="0">
      <alignment vertical="center"/>
    </xf>
    <xf numFmtId="0" fontId="3" fillId="0" borderId="0" applyNumberFormat="0" applyFill="0" applyBorder="0" applyAlignment="0" applyProtection="0">
      <alignment vertical="top"/>
      <protection locked="0"/>
    </xf>
    <xf numFmtId="0" fontId="4" fillId="0" borderId="0">
      <alignment vertical="center"/>
    </xf>
    <xf numFmtId="0" fontId="7" fillId="0" borderId="0"/>
    <xf numFmtId="0" fontId="8" fillId="0" borderId="0" applyNumberFormat="0" applyFill="0" applyBorder="0" applyAlignment="0" applyProtection="0"/>
    <xf numFmtId="0" fontId="3" fillId="0" borderId="0" applyNumberFormat="0" applyFill="0" applyBorder="0" applyAlignment="0" applyProtection="0">
      <alignment vertical="top"/>
      <protection locked="0"/>
    </xf>
    <xf numFmtId="0" fontId="24" fillId="8" borderId="0" applyNumberFormat="0" applyBorder="0" applyAlignment="0" applyProtection="0">
      <alignment vertical="center"/>
    </xf>
  </cellStyleXfs>
  <cellXfs count="235">
    <xf numFmtId="0" fontId="0" fillId="0" borderId="0" xfId="0">
      <alignment vertical="center"/>
    </xf>
    <xf numFmtId="0" fontId="5" fillId="0" borderId="11" xfId="0" applyFont="1" applyBorder="1">
      <alignment vertical="center"/>
    </xf>
    <xf numFmtId="0" fontId="6" fillId="0" borderId="11" xfId="0" applyFont="1" applyBorder="1">
      <alignment vertical="center"/>
    </xf>
    <xf numFmtId="0" fontId="10" fillId="0" borderId="0" xfId="0" applyFont="1">
      <alignment vertical="center"/>
    </xf>
    <xf numFmtId="0" fontId="5" fillId="0" borderId="0" xfId="0" applyFont="1">
      <alignment vertical="center"/>
    </xf>
    <xf numFmtId="0" fontId="11" fillId="0" borderId="0" xfId="0" applyFont="1">
      <alignment vertical="center"/>
    </xf>
    <xf numFmtId="0" fontId="12" fillId="0" borderId="0" xfId="0" applyFont="1">
      <alignment vertical="center"/>
    </xf>
    <xf numFmtId="0" fontId="5" fillId="0" borderId="11" xfId="0" applyFont="1" applyBorder="1" applyAlignment="1">
      <alignment horizontal="center" vertical="center"/>
    </xf>
    <xf numFmtId="0" fontId="5" fillId="0" borderId="11" xfId="0" quotePrefix="1" applyFont="1" applyBorder="1">
      <alignmen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13"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5" borderId="11" xfId="0" applyFont="1" applyFill="1" applyBorder="1">
      <alignment vertical="center"/>
    </xf>
    <xf numFmtId="0" fontId="5" fillId="5" borderId="11" xfId="0" applyFont="1" applyFill="1" applyBorder="1" applyAlignment="1">
      <alignment horizontal="center" vertical="center"/>
    </xf>
    <xf numFmtId="0" fontId="13" fillId="0" borderId="0" xfId="0" applyFont="1">
      <alignment vertical="center"/>
    </xf>
    <xf numFmtId="0" fontId="5" fillId="5" borderId="11" xfId="0" applyFont="1" applyFill="1" applyBorder="1" applyAlignment="1">
      <alignment horizontal="center" vertical="center" wrapText="1"/>
    </xf>
    <xf numFmtId="0" fontId="13" fillId="5" borderId="11" xfId="0" applyFont="1" applyFill="1" applyBorder="1" applyAlignment="1">
      <alignment horizontal="center" vertical="center"/>
    </xf>
    <xf numFmtId="0" fontId="14" fillId="5" borderId="11" xfId="0" applyFont="1" applyFill="1" applyBorder="1" applyAlignment="1">
      <alignment horizontal="center" vertical="center"/>
    </xf>
    <xf numFmtId="0" fontId="17" fillId="0" borderId="0" xfId="0" applyFont="1">
      <alignment vertical="center"/>
    </xf>
    <xf numFmtId="0" fontId="18" fillId="6" borderId="8" xfId="0" applyFont="1" applyFill="1" applyBorder="1">
      <alignment vertical="center"/>
    </xf>
    <xf numFmtId="0" fontId="18" fillId="6" borderId="10" xfId="0" applyFont="1" applyFill="1" applyBorder="1">
      <alignment vertical="center"/>
    </xf>
    <xf numFmtId="0" fontId="9" fillId="0" borderId="0" xfId="0" applyFont="1" applyAlignment="1"/>
    <xf numFmtId="0" fontId="10" fillId="0" borderId="4" xfId="0" applyFont="1" applyBorder="1">
      <alignment vertical="center"/>
    </xf>
    <xf numFmtId="0" fontId="10" fillId="0" borderId="13" xfId="0" applyFont="1" applyBorder="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1" fillId="0" borderId="1" xfId="0" applyFont="1" applyBorder="1">
      <alignmen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11" fillId="0" borderId="13" xfId="0" applyFont="1" applyBorder="1">
      <alignment vertical="center"/>
    </xf>
    <xf numFmtId="0" fontId="11" fillId="0" borderId="5" xfId="0" applyFont="1" applyBorder="1">
      <alignment vertical="center"/>
    </xf>
    <xf numFmtId="0" fontId="11" fillId="0" borderId="6" xfId="0" applyFont="1" applyBorder="1">
      <alignment vertical="center"/>
    </xf>
    <xf numFmtId="0" fontId="11" fillId="0" borderId="7" xfId="0" applyFont="1" applyBorder="1">
      <alignment vertical="center"/>
    </xf>
    <xf numFmtId="0" fontId="15" fillId="0" borderId="1" xfId="0" applyFont="1" applyBorder="1">
      <alignment vertical="center"/>
    </xf>
    <xf numFmtId="0" fontId="15" fillId="0" borderId="4" xfId="0" applyFont="1" applyBorder="1">
      <alignment vertical="center"/>
    </xf>
    <xf numFmtId="0" fontId="15" fillId="0" borderId="5" xfId="0" applyFont="1" applyBorder="1">
      <alignment vertical="center"/>
    </xf>
    <xf numFmtId="0" fontId="5" fillId="5" borderId="8" xfId="0" applyFont="1" applyFill="1" applyBorder="1" applyAlignment="1">
      <alignment horizontal="center" vertical="center"/>
    </xf>
    <xf numFmtId="0" fontId="5" fillId="5" borderId="9" xfId="0" applyFont="1" applyFill="1" applyBorder="1" applyAlignment="1">
      <alignment horizontal="center" vertical="center"/>
    </xf>
    <xf numFmtId="0" fontId="5" fillId="5" borderId="10" xfId="0" applyFont="1" applyFill="1" applyBorder="1" applyAlignment="1">
      <alignment horizontal="center" vertical="center"/>
    </xf>
    <xf numFmtId="0" fontId="6" fillId="0" borderId="1"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0" xfId="0" applyFont="1">
      <alignment vertical="center"/>
    </xf>
    <xf numFmtId="0" fontId="21" fillId="7" borderId="11" xfId="0" applyFont="1" applyFill="1" applyBorder="1">
      <alignment vertical="center"/>
    </xf>
    <xf numFmtId="0" fontId="0" fillId="4" borderId="11" xfId="0" applyFill="1" applyBorder="1">
      <alignment vertical="center"/>
    </xf>
    <xf numFmtId="0" fontId="4" fillId="4" borderId="11" xfId="0" applyFont="1" applyFill="1" applyBorder="1">
      <alignment vertical="center"/>
    </xf>
    <xf numFmtId="0" fontId="4" fillId="0" borderId="0" xfId="0" applyFont="1">
      <alignment vertical="center"/>
    </xf>
    <xf numFmtId="0" fontId="17" fillId="4" borderId="8" xfId="0" applyFont="1" applyFill="1" applyBorder="1" applyAlignment="1">
      <alignment horizontal="center" vertical="center"/>
    </xf>
    <xf numFmtId="0" fontId="22" fillId="4" borderId="11" xfId="0" applyFont="1" applyFill="1" applyBorder="1" applyAlignment="1">
      <alignment horizontal="center" vertical="center"/>
    </xf>
    <xf numFmtId="0" fontId="5" fillId="0" borderId="14" xfId="0" applyFont="1" applyBorder="1" applyAlignment="1">
      <alignment horizontal="center" vertical="center"/>
    </xf>
    <xf numFmtId="0" fontId="5" fillId="4" borderId="15" xfId="0" applyFont="1" applyFill="1" applyBorder="1">
      <alignment vertical="center"/>
    </xf>
    <xf numFmtId="0" fontId="5" fillId="0" borderId="15" xfId="0" applyFont="1" applyBorder="1" applyAlignment="1">
      <alignment horizontal="center" vertical="center"/>
    </xf>
    <xf numFmtId="0" fontId="5" fillId="4" borderId="16" xfId="0" applyFont="1" applyFill="1" applyBorder="1">
      <alignment vertical="center"/>
    </xf>
    <xf numFmtId="0" fontId="5" fillId="0" borderId="17" xfId="0" applyFont="1" applyBorder="1" applyAlignment="1">
      <alignment horizontal="center" vertical="center"/>
    </xf>
    <xf numFmtId="0" fontId="5" fillId="4" borderId="18" xfId="0" applyFont="1" applyFill="1" applyBorder="1">
      <alignment vertical="center"/>
    </xf>
    <xf numFmtId="0" fontId="5" fillId="0" borderId="18" xfId="0" applyFont="1" applyBorder="1" applyAlignment="1">
      <alignment horizontal="center" vertical="center"/>
    </xf>
    <xf numFmtId="0" fontId="5" fillId="4" borderId="19" xfId="0" applyFont="1" applyFill="1" applyBorder="1">
      <alignment vertical="center"/>
    </xf>
    <xf numFmtId="0" fontId="5" fillId="0" borderId="20" xfId="0" applyFont="1" applyBorder="1" applyAlignment="1">
      <alignment horizontal="center" vertical="center"/>
    </xf>
    <xf numFmtId="14" fontId="5" fillId="0" borderId="0" xfId="0" applyNumberFormat="1" applyFont="1">
      <alignment vertical="center"/>
    </xf>
    <xf numFmtId="0" fontId="5" fillId="0" borderId="0" xfId="0" applyFont="1" applyAlignment="1">
      <alignment horizontal="right" vertical="center"/>
    </xf>
    <xf numFmtId="0" fontId="0" fillId="4" borderId="11" xfId="0" applyFill="1" applyBorder="1" applyProtection="1">
      <alignment vertical="center"/>
      <protection locked="0"/>
    </xf>
    <xf numFmtId="0" fontId="4" fillId="4" borderId="11" xfId="0" applyFont="1" applyFill="1" applyBorder="1" applyProtection="1">
      <alignment vertical="center"/>
      <protection locked="0"/>
    </xf>
    <xf numFmtId="0" fontId="25" fillId="9" borderId="0" xfId="0" applyFont="1" applyFill="1">
      <alignment vertical="center"/>
    </xf>
    <xf numFmtId="0" fontId="26" fillId="10" borderId="11" xfId="0" applyFont="1" applyFill="1" applyBorder="1">
      <alignment vertical="center"/>
    </xf>
    <xf numFmtId="0" fontId="25" fillId="0" borderId="11" xfId="0" applyFont="1" applyBorder="1">
      <alignment vertical="center"/>
    </xf>
    <xf numFmtId="0" fontId="25" fillId="0" borderId="11" xfId="0" applyFont="1" applyBorder="1" applyAlignment="1">
      <alignment vertical="center" wrapText="1"/>
    </xf>
    <xf numFmtId="0" fontId="26" fillId="9" borderId="0" xfId="0" applyFont="1" applyFill="1">
      <alignment vertical="center"/>
    </xf>
    <xf numFmtId="0" fontId="27" fillId="9" borderId="0" xfId="6" applyFont="1" applyFill="1">
      <alignment vertical="center"/>
    </xf>
    <xf numFmtId="0" fontId="28" fillId="9" borderId="0" xfId="5" quotePrefix="1" applyFont="1" applyFill="1" applyAlignment="1" applyProtection="1">
      <alignment vertical="center"/>
    </xf>
    <xf numFmtId="0" fontId="29" fillId="9" borderId="0" xfId="6" applyFont="1" applyFill="1">
      <alignment vertical="center"/>
    </xf>
    <xf numFmtId="0" fontId="30" fillId="9" borderId="0" xfId="0" applyFont="1" applyFill="1">
      <alignment vertical="center"/>
    </xf>
    <xf numFmtId="0" fontId="4" fillId="4" borderId="25" xfId="0" applyFont="1" applyFill="1" applyBorder="1" applyProtection="1">
      <alignment vertical="center"/>
      <protection locked="0"/>
    </xf>
    <xf numFmtId="0" fontId="6" fillId="0" borderId="26" xfId="0" applyFont="1" applyBorder="1">
      <alignment vertical="center"/>
    </xf>
    <xf numFmtId="0" fontId="5" fillId="0" borderId="1" xfId="0" applyFont="1" applyBorder="1" applyAlignment="1">
      <alignment horizontal="center" vertical="center"/>
    </xf>
    <xf numFmtId="0" fontId="21" fillId="7" borderId="11" xfId="0" applyFont="1" applyFill="1" applyBorder="1" applyAlignment="1">
      <alignment horizontal="center" vertical="center"/>
    </xf>
    <xf numFmtId="0" fontId="5" fillId="12" borderId="11" xfId="0" applyFont="1" applyFill="1" applyBorder="1" applyProtection="1">
      <alignment vertical="center"/>
      <protection locked="0"/>
    </xf>
    <xf numFmtId="0" fontId="5" fillId="0" borderId="11" xfId="0" quotePrefix="1" applyFont="1" applyBorder="1" applyAlignment="1">
      <alignment horizontal="center" vertical="center"/>
    </xf>
    <xf numFmtId="0" fontId="0" fillId="0" borderId="27" xfId="0" applyBorder="1" applyAlignment="1">
      <alignment horizontal="center" vertical="center"/>
    </xf>
    <xf numFmtId="0" fontId="0" fillId="3" borderId="4" xfId="0" applyFill="1" applyBorder="1">
      <alignment vertical="center"/>
    </xf>
    <xf numFmtId="0" fontId="35" fillId="0" borderId="5" xfId="0" applyFont="1" applyBorder="1">
      <alignment vertical="center"/>
    </xf>
    <xf numFmtId="0" fontId="36" fillId="0" borderId="5" xfId="0" applyFont="1" applyBorder="1">
      <alignment vertical="center"/>
    </xf>
    <xf numFmtId="0" fontId="0" fillId="0" borderId="11" xfId="0" applyBorder="1">
      <alignment vertical="center"/>
    </xf>
    <xf numFmtId="0" fontId="0" fillId="0" borderId="12" xfId="0" applyBorder="1">
      <alignment vertical="center"/>
    </xf>
    <xf numFmtId="0" fontId="0" fillId="2" borderId="11" xfId="0" applyFill="1" applyBorder="1">
      <alignment vertical="center"/>
    </xf>
    <xf numFmtId="0" fontId="0" fillId="2" borderId="12" xfId="0" applyFill="1" applyBorder="1">
      <alignment vertical="center"/>
    </xf>
    <xf numFmtId="0" fontId="35" fillId="0" borderId="12" xfId="0" applyFont="1" applyBorder="1">
      <alignment vertical="center"/>
    </xf>
    <xf numFmtId="0" fontId="0" fillId="0" borderId="6" xfId="0" applyBorder="1">
      <alignment vertical="center"/>
    </xf>
    <xf numFmtId="0" fontId="6" fillId="0" borderId="10" xfId="0" applyFont="1" applyBorder="1">
      <alignment vertical="center"/>
    </xf>
    <xf numFmtId="0" fontId="0" fillId="2" borderId="27" xfId="0" applyFill="1" applyBorder="1">
      <alignment vertical="center"/>
    </xf>
    <xf numFmtId="0" fontId="0" fillId="0" borderId="8" xfId="0" applyBorder="1">
      <alignment vertical="center"/>
    </xf>
    <xf numFmtId="0" fontId="0" fillId="2" borderId="8" xfId="0" applyFill="1" applyBorder="1">
      <alignment vertical="center"/>
    </xf>
    <xf numFmtId="0" fontId="35" fillId="0" borderId="11" xfId="0" applyFont="1" applyBorder="1">
      <alignment vertical="center"/>
    </xf>
    <xf numFmtId="0" fontId="0" fillId="13" borderId="5" xfId="0" applyFill="1" applyBorder="1">
      <alignment vertical="center"/>
    </xf>
    <xf numFmtId="0" fontId="37" fillId="13" borderId="6" xfId="0" applyFont="1" applyFill="1" applyBorder="1">
      <alignment vertical="center"/>
    </xf>
    <xf numFmtId="0" fontId="0" fillId="13" borderId="6" xfId="0" applyFill="1" applyBorder="1">
      <alignment vertical="center"/>
    </xf>
    <xf numFmtId="0" fontId="0" fillId="13" borderId="7" xfId="0" applyFill="1" applyBorder="1">
      <alignment vertical="center"/>
    </xf>
    <xf numFmtId="0" fontId="0" fillId="0" borderId="29" xfId="0" applyBorder="1">
      <alignment vertical="center"/>
    </xf>
    <xf numFmtId="0" fontId="9" fillId="0" borderId="4" xfId="0" applyFont="1" applyBorder="1">
      <alignment vertical="center"/>
    </xf>
    <xf numFmtId="0" fontId="0" fillId="4" borderId="12" xfId="0" applyFill="1" applyBorder="1">
      <alignment vertical="center"/>
    </xf>
    <xf numFmtId="0" fontId="38" fillId="0" borderId="0" xfId="0" applyFont="1" applyAlignment="1">
      <alignment horizontal="center" vertical="center"/>
    </xf>
    <xf numFmtId="0" fontId="0" fillId="0" borderId="10" xfId="0" applyBorder="1">
      <alignment vertical="center"/>
    </xf>
    <xf numFmtId="0" fontId="0" fillId="3" borderId="11" xfId="0" applyFill="1" applyBorder="1">
      <alignment vertical="center"/>
    </xf>
    <xf numFmtId="0" fontId="36" fillId="0" borderId="8" xfId="0" applyFont="1" applyBorder="1">
      <alignment vertical="center"/>
    </xf>
    <xf numFmtId="0" fontId="0" fillId="0" borderId="9" xfId="0" applyBorder="1">
      <alignment vertical="center"/>
    </xf>
    <xf numFmtId="0" fontId="4" fillId="4" borderId="9" xfId="0" applyFont="1" applyFill="1" applyBorder="1" applyProtection="1">
      <alignment vertical="center"/>
      <protection locked="0"/>
    </xf>
    <xf numFmtId="14" fontId="5" fillId="0" borderId="0" xfId="0" applyNumberFormat="1" applyFont="1" applyAlignment="1">
      <alignment horizontal="right" vertical="center"/>
    </xf>
    <xf numFmtId="0" fontId="18" fillId="6" borderId="9" xfId="0" applyFont="1" applyFill="1" applyBorder="1" applyAlignment="1">
      <alignment horizontal="left" vertical="center"/>
    </xf>
    <xf numFmtId="0" fontId="18" fillId="6" borderId="10" xfId="0" applyFont="1" applyFill="1" applyBorder="1" applyAlignment="1">
      <alignment horizontal="left" vertical="center"/>
    </xf>
    <xf numFmtId="0" fontId="19" fillId="0" borderId="0" xfId="5" applyFont="1" applyBorder="1" applyAlignment="1" applyProtection="1">
      <alignment horizontal="left" vertical="center"/>
    </xf>
    <xf numFmtId="0" fontId="6" fillId="0" borderId="0" xfId="0" applyFont="1" applyAlignment="1">
      <alignment horizontal="left" vertical="center"/>
    </xf>
    <xf numFmtId="0" fontId="15" fillId="0" borderId="0" xfId="0" applyFont="1" applyAlignment="1">
      <alignment horizontal="left" vertical="center"/>
    </xf>
    <xf numFmtId="0" fontId="19" fillId="0" borderId="6" xfId="5" applyFont="1" applyBorder="1" applyAlignment="1" applyProtection="1">
      <alignment horizontal="left" vertical="center"/>
    </xf>
    <xf numFmtId="0" fontId="33" fillId="0" borderId="0" xfId="0" applyFont="1" applyAlignment="1">
      <alignment horizontal="left" vertical="center"/>
    </xf>
    <xf numFmtId="0" fontId="6" fillId="0" borderId="3" xfId="0" applyFont="1" applyBorder="1" applyAlignment="1">
      <alignment horizontal="left" vertical="center"/>
    </xf>
    <xf numFmtId="0" fontId="5" fillId="0" borderId="0" xfId="0" applyFont="1" applyAlignment="1" applyProtection="1">
      <alignment horizontal="center" vertical="center"/>
      <protection locked="0"/>
    </xf>
    <xf numFmtId="0" fontId="5" fillId="0" borderId="5" xfId="0" applyFont="1" applyBorder="1" applyAlignment="1">
      <alignment horizontal="center" vertical="center"/>
    </xf>
    <xf numFmtId="0" fontId="5" fillId="4" borderId="30" xfId="0" applyFont="1" applyFill="1" applyBorder="1" applyProtection="1">
      <alignment vertical="center"/>
      <protection locked="0"/>
    </xf>
    <xf numFmtId="0" fontId="5" fillId="0" borderId="31" xfId="0" applyFont="1" applyBorder="1" applyAlignment="1">
      <alignment horizontal="center" vertical="center"/>
    </xf>
    <xf numFmtId="0" fontId="5" fillId="4" borderId="7" xfId="0" applyFont="1" applyFill="1" applyBorder="1" applyProtection="1">
      <alignment vertical="center"/>
      <protection locked="0"/>
    </xf>
    <xf numFmtId="0" fontId="5" fillId="0" borderId="32" xfId="0" applyFont="1" applyBorder="1" applyAlignment="1">
      <alignment horizontal="center" vertical="center"/>
    </xf>
    <xf numFmtId="0" fontId="5" fillId="4" borderId="33" xfId="0" applyFont="1" applyFill="1" applyBorder="1" applyProtection="1">
      <alignment vertical="center"/>
      <protection locked="0"/>
    </xf>
    <xf numFmtId="0" fontId="5" fillId="0" borderId="33" xfId="0" applyFont="1" applyBorder="1" applyAlignment="1">
      <alignment horizontal="center" vertical="center"/>
    </xf>
    <xf numFmtId="0" fontId="5" fillId="12" borderId="33" xfId="0" applyFont="1" applyFill="1" applyBorder="1" applyProtection="1">
      <alignment vertical="center"/>
      <protection locked="0"/>
    </xf>
    <xf numFmtId="0" fontId="5" fillId="4" borderId="34" xfId="0" applyFont="1" applyFill="1" applyBorder="1" applyProtection="1">
      <alignment vertical="center"/>
      <protection locked="0"/>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22" fillId="4" borderId="11" xfId="0" applyFont="1" applyFill="1" applyBorder="1" applyAlignment="1" applyProtection="1">
      <alignment horizontal="center" vertical="center"/>
      <protection locked="0"/>
    </xf>
    <xf numFmtId="0" fontId="17" fillId="4" borderId="8" xfId="0" applyFont="1" applyFill="1" applyBorder="1" applyAlignment="1" applyProtection="1">
      <alignment horizontal="center" vertical="center"/>
      <protection locked="0"/>
    </xf>
    <xf numFmtId="0" fontId="41" fillId="0" borderId="0" xfId="5" applyFont="1" applyAlignment="1" applyProtection="1">
      <alignment vertical="center"/>
    </xf>
    <xf numFmtId="0" fontId="5" fillId="12" borderId="11" xfId="0" applyFont="1" applyFill="1" applyBorder="1">
      <alignment vertical="center"/>
    </xf>
    <xf numFmtId="0" fontId="20" fillId="12" borderId="11" xfId="0" applyFont="1" applyFill="1" applyBorder="1">
      <alignment vertical="center"/>
    </xf>
    <xf numFmtId="0" fontId="4" fillId="0" borderId="13" xfId="0" applyFont="1" applyBorder="1" applyAlignment="1">
      <alignment horizontal="left" vertical="center"/>
    </xf>
    <xf numFmtId="0" fontId="4" fillId="0" borderId="7" xfId="0" applyFont="1" applyBorder="1" applyAlignment="1">
      <alignment horizontal="left" vertical="center"/>
    </xf>
    <xf numFmtId="0" fontId="42" fillId="0" borderId="0" xfId="5" applyFont="1" applyBorder="1" applyAlignment="1" applyProtection="1">
      <alignment horizontal="left" vertical="center"/>
    </xf>
    <xf numFmtId="0" fontId="6" fillId="0" borderId="0" xfId="0" applyFont="1" applyAlignment="1"/>
    <xf numFmtId="0" fontId="43" fillId="0" borderId="0" xfId="0" applyFont="1" applyAlignment="1"/>
    <xf numFmtId="0" fontId="44" fillId="0" borderId="0" xfId="0" applyFont="1" applyAlignment="1"/>
    <xf numFmtId="0" fontId="10" fillId="0" borderId="0" xfId="0" applyFont="1" applyBorder="1">
      <alignment vertical="center"/>
    </xf>
    <xf numFmtId="0" fontId="45" fillId="0" borderId="0" xfId="0" applyFont="1">
      <alignment vertical="center"/>
    </xf>
    <xf numFmtId="0" fontId="46" fillId="0" borderId="0" xfId="0" applyFont="1">
      <alignment vertical="center"/>
    </xf>
    <xf numFmtId="0" fontId="3" fillId="0" borderId="0" xfId="5" applyAlignment="1" applyProtection="1">
      <alignment vertical="center"/>
    </xf>
    <xf numFmtId="0" fontId="40" fillId="0" borderId="0" xfId="0" applyFont="1" applyAlignment="1">
      <alignment horizontal="left" vertical="center" wrapText="1"/>
    </xf>
    <xf numFmtId="0" fontId="40" fillId="0" borderId="13" xfId="0" applyFont="1" applyBorder="1" applyAlignment="1">
      <alignment horizontal="left" vertical="center" wrapText="1"/>
    </xf>
    <xf numFmtId="0" fontId="18" fillId="6" borderId="9" xfId="0" applyFont="1" applyFill="1" applyBorder="1" applyAlignment="1">
      <alignment horizontal="left" vertical="center"/>
    </xf>
    <xf numFmtId="0" fontId="18" fillId="6" borderId="10" xfId="0" applyFont="1" applyFill="1" applyBorder="1" applyAlignment="1">
      <alignment horizontal="left" vertical="center"/>
    </xf>
    <xf numFmtId="0" fontId="23" fillId="0" borderId="6" xfId="0" applyFont="1" applyBorder="1" applyAlignment="1">
      <alignment horizontal="center" vertical="center"/>
    </xf>
    <xf numFmtId="0" fontId="5" fillId="2" borderId="8"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11" borderId="8" xfId="0" applyFont="1" applyFill="1" applyBorder="1" applyAlignment="1" applyProtection="1">
      <alignment horizontal="center" vertical="center"/>
      <protection locked="0"/>
    </xf>
    <xf numFmtId="0" fontId="5" fillId="11" borderId="23" xfId="0" applyFont="1" applyFill="1" applyBorder="1" applyAlignment="1" applyProtection="1">
      <alignment horizontal="center" vertical="center"/>
      <protection locked="0"/>
    </xf>
    <xf numFmtId="0" fontId="5" fillId="11" borderId="24" xfId="0" applyFont="1" applyFill="1" applyBorder="1" applyAlignment="1" applyProtection="1">
      <alignment horizontal="center" vertical="center"/>
      <protection locked="0"/>
    </xf>
    <xf numFmtId="0" fontId="5" fillId="11" borderId="10" xfId="0" applyFont="1" applyFill="1" applyBorder="1" applyAlignment="1" applyProtection="1">
      <alignment horizontal="center" vertical="center"/>
      <protection locked="0"/>
    </xf>
    <xf numFmtId="0" fontId="5" fillId="11" borderId="5" xfId="0" applyFont="1" applyFill="1" applyBorder="1" applyAlignment="1" applyProtection="1">
      <alignment horizontal="center" vertical="center"/>
      <protection locked="0"/>
    </xf>
    <xf numFmtId="0" fontId="5" fillId="11" borderId="6" xfId="0" applyFont="1" applyFill="1" applyBorder="1" applyAlignment="1" applyProtection="1">
      <alignment horizontal="center" vertical="center"/>
      <protection locked="0"/>
    </xf>
    <xf numFmtId="0" fontId="5" fillId="11" borderId="7" xfId="0" applyFont="1" applyFill="1" applyBorder="1" applyAlignment="1" applyProtection="1">
      <alignment horizontal="center" vertical="center"/>
      <protection locked="0"/>
    </xf>
    <xf numFmtId="0" fontId="6" fillId="0" borderId="8" xfId="0" applyFont="1" applyBorder="1" applyAlignment="1">
      <alignment horizontal="left" vertical="center"/>
    </xf>
    <xf numFmtId="0" fontId="6" fillId="0" borderId="10" xfId="0" applyFont="1" applyBorder="1" applyAlignment="1">
      <alignment horizontal="left" vertical="center"/>
    </xf>
    <xf numFmtId="0" fontId="5" fillId="0" borderId="12" xfId="0" applyFont="1" applyBorder="1" applyAlignment="1">
      <alignment horizontal="center" vertical="center"/>
    </xf>
    <xf numFmtId="0" fontId="5" fillId="4" borderId="8" xfId="0" applyFont="1" applyFill="1" applyBorder="1" applyAlignment="1" applyProtection="1">
      <alignment horizontal="center" vertical="center"/>
      <protection locked="0"/>
    </xf>
    <xf numFmtId="0" fontId="5" fillId="4" borderId="9" xfId="0" applyFont="1" applyFill="1" applyBorder="1" applyAlignment="1" applyProtection="1">
      <alignment horizontal="center" vertical="center"/>
      <protection locked="0"/>
    </xf>
    <xf numFmtId="0" fontId="5" fillId="4" borderId="10" xfId="0" applyFont="1" applyFill="1" applyBorder="1" applyAlignment="1" applyProtection="1">
      <alignment horizontal="center" vertical="center"/>
      <protection locked="0"/>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5" fillId="5" borderId="11" xfId="0" applyFont="1" applyFill="1" applyBorder="1" applyAlignment="1">
      <alignment horizontal="center" vertical="center"/>
    </xf>
    <xf numFmtId="0" fontId="5" fillId="5" borderId="8"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12" borderId="8" xfId="0" applyFont="1" applyFill="1" applyBorder="1" applyAlignment="1" applyProtection="1">
      <alignment horizontal="center" vertical="center"/>
      <protection locked="0"/>
    </xf>
    <xf numFmtId="0" fontId="5" fillId="12" borderId="10" xfId="0" applyFont="1" applyFill="1" applyBorder="1" applyAlignment="1" applyProtection="1">
      <alignment horizontal="center" vertical="center"/>
      <protection locked="0"/>
    </xf>
    <xf numFmtId="0" fontId="13" fillId="5" borderId="8" xfId="0" applyFont="1" applyFill="1" applyBorder="1" applyAlignment="1">
      <alignment horizontal="center" vertical="center"/>
    </xf>
    <xf numFmtId="0" fontId="13" fillId="5" borderId="10" xfId="0" applyFont="1" applyFill="1" applyBorder="1" applyAlignment="1">
      <alignment horizontal="center" vertical="center"/>
    </xf>
    <xf numFmtId="0" fontId="5" fillId="2" borderId="11" xfId="0" applyFont="1" applyFill="1" applyBorder="1" applyAlignment="1" applyProtection="1">
      <alignment horizontal="center" vertical="center"/>
      <protection locked="0"/>
    </xf>
    <xf numFmtId="0" fontId="5" fillId="2" borderId="11" xfId="0" applyFont="1" applyFill="1" applyBorder="1" applyAlignment="1">
      <alignment horizontal="center" vertical="center"/>
    </xf>
    <xf numFmtId="0" fontId="5" fillId="0" borderId="0" xfId="0" applyFont="1">
      <alignment vertical="center"/>
    </xf>
    <xf numFmtId="0" fontId="5" fillId="5" borderId="28" xfId="0" applyFont="1" applyFill="1" applyBorder="1" applyAlignment="1">
      <alignment horizontal="center" vertical="center"/>
    </xf>
    <xf numFmtId="0" fontId="17" fillId="4" borderId="11" xfId="0" applyFont="1" applyFill="1" applyBorder="1" applyAlignment="1" applyProtection="1">
      <alignment horizontal="center" vertical="center"/>
      <protection locked="0"/>
    </xf>
    <xf numFmtId="0" fontId="9" fillId="0" borderId="4" xfId="0" applyFont="1" applyBorder="1" applyAlignment="1">
      <alignment horizontal="left" vertical="center" wrapText="1"/>
    </xf>
    <xf numFmtId="0" fontId="9" fillId="0" borderId="0" xfId="0" applyFont="1" applyAlignment="1">
      <alignment horizontal="left" vertical="center" wrapText="1"/>
    </xf>
    <xf numFmtId="0" fontId="39" fillId="14" borderId="11" xfId="0" applyFont="1" applyFill="1" applyBorder="1" applyAlignment="1">
      <alignment horizontal="left" vertical="center"/>
    </xf>
    <xf numFmtId="0" fontId="0" fillId="0" borderId="11" xfId="0" applyBorder="1" applyAlignment="1">
      <alignment horizontal="left"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13" fillId="0" borderId="8" xfId="0" applyFont="1" applyBorder="1" applyAlignment="1">
      <alignment horizontal="center" vertical="center"/>
    </xf>
    <xf numFmtId="0" fontId="13" fillId="0" borderId="10"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3" borderId="8"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10" xfId="0" applyFont="1" applyFill="1" applyBorder="1" applyAlignment="1">
      <alignment horizontal="center" vertical="center"/>
    </xf>
    <xf numFmtId="0" fontId="13" fillId="0" borderId="9" xfId="0" applyFont="1" applyBorder="1" applyAlignment="1">
      <alignment horizontal="center" vertical="center"/>
    </xf>
    <xf numFmtId="0" fontId="6" fillId="0" borderId="0" xfId="0" applyFont="1">
      <alignment vertical="center"/>
    </xf>
    <xf numFmtId="0" fontId="6" fillId="0" borderId="13" xfId="0" applyFont="1" applyBorder="1">
      <alignment vertical="center"/>
    </xf>
    <xf numFmtId="0" fontId="18" fillId="6" borderId="9" xfId="0" applyFont="1" applyFill="1" applyBorder="1">
      <alignment vertical="center"/>
    </xf>
    <xf numFmtId="0" fontId="18" fillId="6" borderId="10" xfId="0" applyFont="1" applyFill="1" applyBorder="1">
      <alignment vertical="center"/>
    </xf>
    <xf numFmtId="0" fontId="6" fillId="0" borderId="2" xfId="0" applyFont="1" applyBorder="1">
      <alignment vertical="center"/>
    </xf>
    <xf numFmtId="0" fontId="6" fillId="0" borderId="3" xfId="0" applyFont="1" applyBorder="1">
      <alignment vertical="center"/>
    </xf>
    <xf numFmtId="0" fontId="6" fillId="0" borderId="0" xfId="0" applyFont="1" applyAlignment="1">
      <alignment horizontal="center" vertical="center"/>
    </xf>
    <xf numFmtId="0" fontId="6" fillId="0" borderId="13" xfId="0" applyFont="1" applyBorder="1" applyAlignment="1">
      <alignment horizontal="center" vertical="center"/>
    </xf>
    <xf numFmtId="0" fontId="19" fillId="0" borderId="0" xfId="5" applyFont="1" applyBorder="1" applyAlignment="1" applyProtection="1">
      <alignment vertical="center"/>
    </xf>
    <xf numFmtId="0" fontId="19" fillId="0" borderId="13" xfId="5" applyFont="1" applyBorder="1" applyAlignment="1" applyProtection="1">
      <alignment vertical="center"/>
    </xf>
    <xf numFmtId="0" fontId="15" fillId="0" borderId="0" xfId="0" applyFont="1">
      <alignment vertical="center"/>
    </xf>
    <xf numFmtId="0" fontId="15" fillId="0" borderId="13" xfId="0" applyFont="1" applyBorder="1">
      <alignment vertical="center"/>
    </xf>
    <xf numFmtId="0" fontId="19" fillId="0" borderId="6" xfId="5" applyFont="1" applyBorder="1" applyAlignment="1" applyProtection="1">
      <alignment vertical="center"/>
    </xf>
    <xf numFmtId="0" fontId="19" fillId="0" borderId="7" xfId="5" applyFont="1" applyBorder="1" applyAlignment="1" applyProtection="1">
      <alignment vertical="center"/>
    </xf>
    <xf numFmtId="0" fontId="18" fillId="6" borderId="6" xfId="0" applyFont="1" applyFill="1" applyBorder="1" applyAlignment="1">
      <alignment horizontal="left" vertical="center"/>
    </xf>
    <xf numFmtId="0" fontId="5" fillId="4" borderId="12" xfId="0" applyFont="1" applyFill="1" applyBorder="1" applyAlignment="1">
      <alignment horizontal="center" vertical="center"/>
    </xf>
    <xf numFmtId="0" fontId="5" fillId="0" borderId="11" xfId="0" applyFont="1" applyBorder="1" applyAlignment="1">
      <alignment horizontal="center" vertical="center"/>
    </xf>
    <xf numFmtId="0" fontId="5" fillId="4" borderId="21" xfId="0" applyFont="1" applyFill="1" applyBorder="1" applyAlignment="1">
      <alignment horizontal="center" vertical="center"/>
    </xf>
    <xf numFmtId="0" fontId="5" fillId="4" borderId="22"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34" fillId="13" borderId="8" xfId="0" applyFont="1" applyFill="1" applyBorder="1">
      <alignment vertical="center"/>
    </xf>
    <xf numFmtId="0" fontId="34" fillId="13" borderId="9" xfId="0" applyFont="1" applyFill="1" applyBorder="1">
      <alignment vertical="center"/>
    </xf>
    <xf numFmtId="0" fontId="34" fillId="13" borderId="10" xfId="0" applyFont="1" applyFill="1" applyBorder="1">
      <alignment vertical="center"/>
    </xf>
    <xf numFmtId="0" fontId="34" fillId="13" borderId="11" xfId="0" applyFont="1" applyFill="1" applyBorder="1">
      <alignment vertical="center"/>
    </xf>
    <xf numFmtId="0" fontId="0" fillId="0" borderId="28" xfId="0" applyBorder="1" applyAlignment="1">
      <alignment horizontal="center" vertical="center"/>
    </xf>
    <xf numFmtId="0" fontId="0" fillId="0" borderId="12" xfId="0" applyBorder="1" applyAlignment="1">
      <alignment horizontal="center" vertical="center"/>
    </xf>
    <xf numFmtId="0" fontId="0" fillId="0" borderId="11" xfId="0" applyBorder="1">
      <alignment vertical="center"/>
    </xf>
    <xf numFmtId="0" fontId="34" fillId="13" borderId="1" xfId="0" applyFont="1" applyFill="1" applyBorder="1">
      <alignment vertical="center"/>
    </xf>
    <xf numFmtId="0" fontId="34" fillId="13" borderId="2" xfId="0" applyFont="1" applyFill="1" applyBorder="1">
      <alignment vertical="center"/>
    </xf>
    <xf numFmtId="0" fontId="34" fillId="13" borderId="3" xfId="0" applyFont="1" applyFill="1" applyBorder="1">
      <alignment vertical="center"/>
    </xf>
  </cellXfs>
  <cellStyles count="7">
    <cellStyle name="ハイパーリンク" xfId="5" builtinId="8"/>
    <cellStyle name="ハイパーリンク 2" xfId="1" xr:uid="{4B18F824-CCDD-46C4-ADB7-8DB474888A45}"/>
    <cellStyle name="ハイパーリンク 3" xfId="4" xr:uid="{FB5EC6B2-387F-44E4-8C19-0C6BC31817D3}"/>
    <cellStyle name="標準" xfId="0" builtinId="0"/>
    <cellStyle name="標準 2" xfId="2" xr:uid="{06100BE6-6BDA-4730-B24D-13934EEBD386}"/>
    <cellStyle name="標準 3" xfId="3" xr:uid="{94E95BD3-1CBF-417D-9285-AC13F22DF930}"/>
    <cellStyle name="良い" xfId="6" builtinId="26"/>
  </cellStyles>
  <dxfs count="0"/>
  <tableStyles count="0" defaultTableStyle="TableStyleMedium2" defaultPivotStyle="PivotStyleLight16"/>
  <colors>
    <mruColors>
      <color rgb="FFDFE9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4</xdr:row>
          <xdr:rowOff>28575</xdr:rowOff>
        </xdr:from>
        <xdr:to>
          <xdr:col>3</xdr:col>
          <xdr:colOff>238125</xdr:colOff>
          <xdr:row>4</xdr:row>
          <xdr:rowOff>295275</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00000000-0008-0000-00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「マイクロソフト　顧客契約」の内容に同意します。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xdr:row>
          <xdr:rowOff>38100</xdr:rowOff>
        </xdr:from>
        <xdr:to>
          <xdr:col>6</xdr:col>
          <xdr:colOff>647700</xdr:colOff>
          <xdr:row>8</xdr:row>
          <xdr:rowOff>304800</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00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「マイクロソフト　クラウド契約　金融機関向け変更契約」の内容に同意します。/金融機関向けではありません。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9525</xdr:rowOff>
        </xdr:from>
        <xdr:to>
          <xdr:col>5</xdr:col>
          <xdr:colOff>552450</xdr:colOff>
          <xdr:row>12</xdr:row>
          <xdr:rowOff>28575</xdr:rowOff>
        </xdr:to>
        <xdr:sp macro="" textlink="">
          <xdr:nvSpPr>
            <xdr:cNvPr id="33795" name="Check Box 3" hidden="1">
              <a:extLst>
                <a:ext uri="{63B3BB69-23CF-44E3-9099-C40C66FF867C}">
                  <a14:compatExt spid="_x0000_s33795"/>
                </a:ext>
                <a:ext uri="{FF2B5EF4-FFF2-40B4-BE49-F238E27FC236}">
                  <a16:creationId xmlns:a16="http://schemas.microsoft.com/office/drawing/2014/main" id="{00000000-0008-0000-00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「Microsoft CSP サポートサービス規約/Microsoft CSP 教育機関向け商品 サポートサービス規約 」に同意いたします。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19050</xdr:rowOff>
        </xdr:from>
        <xdr:to>
          <xdr:col>3</xdr:col>
          <xdr:colOff>209550</xdr:colOff>
          <xdr:row>14</xdr:row>
          <xdr:rowOff>0</xdr:rowOff>
        </xdr:to>
        <xdr:sp macro="" textlink="">
          <xdr:nvSpPr>
            <xdr:cNvPr id="33796" name="Check Box 4" hidden="1">
              <a:extLst>
                <a:ext uri="{63B3BB69-23CF-44E3-9099-C40C66FF867C}">
                  <a14:compatExt spid="_x0000_s33796"/>
                </a:ext>
                <a:ext uri="{FF2B5EF4-FFF2-40B4-BE49-F238E27FC236}">
                  <a16:creationId xmlns:a16="http://schemas.microsoft.com/office/drawing/2014/main" id="{00000000-0008-0000-0000-00000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「個人情報の取扱について」の内容に同意いたします。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9525</xdr:rowOff>
        </xdr:from>
        <xdr:to>
          <xdr:col>3</xdr:col>
          <xdr:colOff>552450</xdr:colOff>
          <xdr:row>53</xdr:row>
          <xdr:rowOff>304800</xdr:rowOff>
        </xdr:to>
        <xdr:sp macro="" textlink="">
          <xdr:nvSpPr>
            <xdr:cNvPr id="33797" name="Check Box 5" hidden="1">
              <a:extLst>
                <a:ext uri="{63B3BB69-23CF-44E3-9099-C40C66FF867C}">
                  <a14:compatExt spid="_x0000_s33797"/>
                </a:ext>
                <a:ext uri="{FF2B5EF4-FFF2-40B4-BE49-F238E27FC236}">
                  <a16:creationId xmlns:a16="http://schemas.microsoft.com/office/drawing/2014/main" id="{00000000-0008-0000-0000-00000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Microsoft 365やAzureで使用している既存のドメインを使用する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54</xdr:row>
          <xdr:rowOff>9525</xdr:rowOff>
        </xdr:from>
        <xdr:to>
          <xdr:col>3</xdr:col>
          <xdr:colOff>571500</xdr:colOff>
          <xdr:row>55</xdr:row>
          <xdr:rowOff>9525</xdr:rowOff>
        </xdr:to>
        <xdr:sp macro="" textlink="">
          <xdr:nvSpPr>
            <xdr:cNvPr id="33798" name="Check Box 6" hidden="1">
              <a:extLst>
                <a:ext uri="{63B3BB69-23CF-44E3-9099-C40C66FF867C}">
                  <a14:compatExt spid="_x0000_s33798"/>
                </a:ext>
                <a:ext uri="{FF2B5EF4-FFF2-40B4-BE49-F238E27FC236}">
                  <a16:creationId xmlns:a16="http://schemas.microsoft.com/office/drawing/2014/main" id="{00000000-0008-0000-0000-00000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Microsoft 365管理ポータルにログインできる</a:t>
              </a:r>
            </a:p>
          </xdr:txBody>
        </xdr:sp>
        <xdr:clientData/>
      </xdr:twoCellAnchor>
    </mc:Choice>
    <mc:Fallback/>
  </mc:AlternateContent>
  <xdr:twoCellAnchor>
    <xdr:from>
      <xdr:col>1</xdr:col>
      <xdr:colOff>105832</xdr:colOff>
      <xdr:row>53</xdr:row>
      <xdr:rowOff>254000</xdr:rowOff>
    </xdr:from>
    <xdr:to>
      <xdr:col>1</xdr:col>
      <xdr:colOff>246589</xdr:colOff>
      <xdr:row>54</xdr:row>
      <xdr:rowOff>167218</xdr:rowOff>
    </xdr:to>
    <xdr:cxnSp macro="">
      <xdr:nvCxnSpPr>
        <xdr:cNvPr id="8" name="コネクタ: カギ線 7">
          <a:extLst>
            <a:ext uri="{FF2B5EF4-FFF2-40B4-BE49-F238E27FC236}">
              <a16:creationId xmlns:a16="http://schemas.microsoft.com/office/drawing/2014/main" id="{00000000-0008-0000-0000-000008000000}"/>
            </a:ext>
          </a:extLst>
        </xdr:cNvPr>
        <xdr:cNvCxnSpPr/>
      </xdr:nvCxnSpPr>
      <xdr:spPr>
        <a:xfrm rot="16200000" flipH="1">
          <a:off x="481539" y="14218180"/>
          <a:ext cx="227543" cy="140757"/>
        </a:xfrm>
        <a:prstGeom prst="bentConnector2">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0</xdr:colOff>
          <xdr:row>58</xdr:row>
          <xdr:rowOff>9525</xdr:rowOff>
        </xdr:from>
        <xdr:to>
          <xdr:col>3</xdr:col>
          <xdr:colOff>561975</xdr:colOff>
          <xdr:row>58</xdr:row>
          <xdr:rowOff>304800</xdr:rowOff>
        </xdr:to>
        <xdr:sp macro="" textlink="">
          <xdr:nvSpPr>
            <xdr:cNvPr id="33799" name="Check Box 7" hidden="1">
              <a:extLst>
                <a:ext uri="{63B3BB69-23CF-44E3-9099-C40C66FF867C}">
                  <a14:compatExt spid="_x0000_s33799"/>
                </a:ext>
                <a:ext uri="{FF2B5EF4-FFF2-40B4-BE49-F238E27FC236}">
                  <a16:creationId xmlns:a16="http://schemas.microsoft.com/office/drawing/2014/main" id="{00000000-0008-0000-0000-00000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新規でテナントを作成する</a:t>
              </a:r>
            </a:p>
          </xdr:txBody>
        </xdr:sp>
        <xdr:clientData/>
      </xdr:twoCellAnchor>
    </mc:Choice>
    <mc:Fallback/>
  </mc:AlternateContent>
  <xdr:twoCellAnchor>
    <xdr:from>
      <xdr:col>1</xdr:col>
      <xdr:colOff>115358</xdr:colOff>
      <xdr:row>58</xdr:row>
      <xdr:rowOff>247650</xdr:rowOff>
    </xdr:from>
    <xdr:to>
      <xdr:col>1</xdr:col>
      <xdr:colOff>287867</xdr:colOff>
      <xdr:row>59</xdr:row>
      <xdr:rowOff>156633</xdr:rowOff>
    </xdr:to>
    <xdr:cxnSp macro="">
      <xdr:nvCxnSpPr>
        <xdr:cNvPr id="10" name="コネクタ: カギ線 9">
          <a:extLst>
            <a:ext uri="{FF2B5EF4-FFF2-40B4-BE49-F238E27FC236}">
              <a16:creationId xmlns:a16="http://schemas.microsoft.com/office/drawing/2014/main" id="{00000000-0008-0000-0000-00000A000000}"/>
            </a:ext>
          </a:extLst>
        </xdr:cNvPr>
        <xdr:cNvCxnSpPr/>
      </xdr:nvCxnSpPr>
      <xdr:spPr>
        <a:xfrm rot="16200000" flipH="1">
          <a:off x="506678" y="15334455"/>
          <a:ext cx="228070" cy="172509"/>
        </a:xfrm>
        <a:prstGeom prst="bentConnector2">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285750</xdr:colOff>
          <xdr:row>58</xdr:row>
          <xdr:rowOff>314325</xdr:rowOff>
        </xdr:from>
        <xdr:to>
          <xdr:col>3</xdr:col>
          <xdr:colOff>723900</xdr:colOff>
          <xdr:row>60</xdr:row>
          <xdr:rowOff>0</xdr:rowOff>
        </xdr:to>
        <xdr:sp macro="" textlink="">
          <xdr:nvSpPr>
            <xdr:cNvPr id="33800" name="Check Box 8" hidden="1">
              <a:extLst>
                <a:ext uri="{63B3BB69-23CF-44E3-9099-C40C66FF867C}">
                  <a14:compatExt spid="_x0000_s33800"/>
                </a:ext>
                <a:ext uri="{FF2B5EF4-FFF2-40B4-BE49-F238E27FC236}">
                  <a16:creationId xmlns:a16="http://schemas.microsoft.com/office/drawing/2014/main" id="{00000000-0008-0000-0000-00000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希望のドメインを設定する (例：xxxx.onmicrosoft.com)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35</xdr:row>
          <xdr:rowOff>314325</xdr:rowOff>
        </xdr:from>
        <xdr:to>
          <xdr:col>6</xdr:col>
          <xdr:colOff>800100</xdr:colOff>
          <xdr:row>37</xdr:row>
          <xdr:rowOff>0</xdr:rowOff>
        </xdr:to>
        <xdr:sp macro="" textlink="">
          <xdr:nvSpPr>
            <xdr:cNvPr id="33801" name="Check Box 9" hidden="1">
              <a:extLst>
                <a:ext uri="{63B3BB69-23CF-44E3-9099-C40C66FF867C}">
                  <a14:compatExt spid="_x0000_s33801"/>
                </a:ext>
                <a:ext uri="{FF2B5EF4-FFF2-40B4-BE49-F238E27FC236}">
                  <a16:creationId xmlns:a16="http://schemas.microsoft.com/office/drawing/2014/main" id="{00000000-0008-0000-0000-00000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販売先（Additonal Reseller）が要件を満たしていることを確認いたしました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43</xdr:row>
          <xdr:rowOff>314325</xdr:rowOff>
        </xdr:from>
        <xdr:to>
          <xdr:col>6</xdr:col>
          <xdr:colOff>47625</xdr:colOff>
          <xdr:row>45</xdr:row>
          <xdr:rowOff>9525</xdr:rowOff>
        </xdr:to>
        <xdr:sp macro="" textlink="">
          <xdr:nvSpPr>
            <xdr:cNvPr id="33802" name="Check Box 10" hidden="1">
              <a:extLst>
                <a:ext uri="{63B3BB69-23CF-44E3-9099-C40C66FF867C}">
                  <a14:compatExt spid="_x0000_s33802"/>
                </a:ext>
                <a:ext uri="{FF2B5EF4-FFF2-40B4-BE49-F238E27FC236}">
                  <a16:creationId xmlns:a16="http://schemas.microsoft.com/office/drawing/2014/main" id="{00000000-0008-0000-0000-00000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MPA (Microsoft Partner Agreement) に同意いたしました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30</xdr:row>
          <xdr:rowOff>9525</xdr:rowOff>
        </xdr:from>
        <xdr:to>
          <xdr:col>5</xdr:col>
          <xdr:colOff>400050</xdr:colOff>
          <xdr:row>30</xdr:row>
          <xdr:rowOff>295275</xdr:rowOff>
        </xdr:to>
        <xdr:sp macro="" textlink="">
          <xdr:nvSpPr>
            <xdr:cNvPr id="33803" name="Check Box 11" hidden="1">
              <a:extLst>
                <a:ext uri="{63B3BB69-23CF-44E3-9099-C40C66FF867C}">
                  <a14:compatExt spid="_x0000_s33803"/>
                </a:ext>
                <a:ext uri="{FF2B5EF4-FFF2-40B4-BE49-F238E27FC236}">
                  <a16:creationId xmlns:a16="http://schemas.microsoft.com/office/drawing/2014/main" id="{00000000-0008-0000-0000-00000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自社利用の場合はチェックを入れてください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xdr:row>
          <xdr:rowOff>19050</xdr:rowOff>
        </xdr:from>
        <xdr:to>
          <xdr:col>4</xdr:col>
          <xdr:colOff>342900</xdr:colOff>
          <xdr:row>16</xdr:row>
          <xdr:rowOff>0</xdr:rowOff>
        </xdr:to>
        <xdr:sp macro="" textlink="">
          <xdr:nvSpPr>
            <xdr:cNvPr id="33804" name="Check Box 12" hidden="1">
              <a:extLst>
                <a:ext uri="{63B3BB69-23CF-44E3-9099-C40C66FF867C}">
                  <a14:compatExt spid="_x0000_s33804"/>
                </a:ext>
                <a:ext uri="{FF2B5EF4-FFF2-40B4-BE49-F238E27FC236}">
                  <a16:creationId xmlns:a16="http://schemas.microsoft.com/office/drawing/2014/main" id="{00000000-0008-0000-0000-00000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Microsoftに対し個人データを提供することについて同意します。(個人情報の域外移転）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47</xdr:row>
          <xdr:rowOff>314325</xdr:rowOff>
        </xdr:from>
        <xdr:to>
          <xdr:col>6</xdr:col>
          <xdr:colOff>47625</xdr:colOff>
          <xdr:row>49</xdr:row>
          <xdr:rowOff>9525</xdr:rowOff>
        </xdr:to>
        <xdr:sp macro="" textlink="">
          <xdr:nvSpPr>
            <xdr:cNvPr id="33807" name="Check Box 15" hidden="1">
              <a:extLst>
                <a:ext uri="{63B3BB69-23CF-44E3-9099-C40C66FF867C}">
                  <a14:compatExt spid="_x0000_s33807"/>
                </a:ext>
                <a:ext uri="{FF2B5EF4-FFF2-40B4-BE49-F238E27FC236}">
                  <a16:creationId xmlns:a16="http://schemas.microsoft.com/office/drawing/2014/main" id="{00000000-0008-0000-0000-00000F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MPA (Microsoft Partner Agreement) に同意いたしました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43</xdr:row>
          <xdr:rowOff>314325</xdr:rowOff>
        </xdr:from>
        <xdr:to>
          <xdr:col>6</xdr:col>
          <xdr:colOff>47625</xdr:colOff>
          <xdr:row>45</xdr:row>
          <xdr:rowOff>9525</xdr:rowOff>
        </xdr:to>
        <xdr:sp macro="" textlink="">
          <xdr:nvSpPr>
            <xdr:cNvPr id="33808" name="Check Box 16" hidden="1">
              <a:extLst>
                <a:ext uri="{63B3BB69-23CF-44E3-9099-C40C66FF867C}">
                  <a14:compatExt spid="_x0000_s33808"/>
                </a:ext>
                <a:ext uri="{FF2B5EF4-FFF2-40B4-BE49-F238E27FC236}">
                  <a16:creationId xmlns:a16="http://schemas.microsoft.com/office/drawing/2014/main" id="{00000000-0008-0000-0000-000010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MPA (Microsoft Partner Agreement) に同意いたしました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71</xdr:row>
          <xdr:rowOff>28575</xdr:rowOff>
        </xdr:from>
        <xdr:to>
          <xdr:col>9</xdr:col>
          <xdr:colOff>561975</xdr:colOff>
          <xdr:row>71</xdr:row>
          <xdr:rowOff>295275</xdr:rowOff>
        </xdr:to>
        <xdr:sp macro="" textlink="">
          <xdr:nvSpPr>
            <xdr:cNvPr id="33809" name="Check Box 17" hidden="1">
              <a:extLst>
                <a:ext uri="{63B3BB69-23CF-44E3-9099-C40C66FF867C}">
                  <a14:compatExt spid="_x0000_s33809"/>
                </a:ext>
                <a:ext uri="{FF2B5EF4-FFF2-40B4-BE49-F238E27FC236}">
                  <a16:creationId xmlns:a16="http://schemas.microsoft.com/office/drawing/2014/main" id="{00000000-0008-0000-0000-00001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72</xdr:row>
          <xdr:rowOff>19050</xdr:rowOff>
        </xdr:from>
        <xdr:to>
          <xdr:col>9</xdr:col>
          <xdr:colOff>561975</xdr:colOff>
          <xdr:row>72</xdr:row>
          <xdr:rowOff>276225</xdr:rowOff>
        </xdr:to>
        <xdr:sp macro="" textlink="">
          <xdr:nvSpPr>
            <xdr:cNvPr id="33810" name="Check Box 18" hidden="1">
              <a:extLst>
                <a:ext uri="{63B3BB69-23CF-44E3-9099-C40C66FF867C}">
                  <a14:compatExt spid="_x0000_s33810"/>
                </a:ext>
                <a:ext uri="{FF2B5EF4-FFF2-40B4-BE49-F238E27FC236}">
                  <a16:creationId xmlns:a16="http://schemas.microsoft.com/office/drawing/2014/main" id="{00000000-0008-0000-0000-00001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73</xdr:row>
          <xdr:rowOff>28575</xdr:rowOff>
        </xdr:from>
        <xdr:to>
          <xdr:col>9</xdr:col>
          <xdr:colOff>561975</xdr:colOff>
          <xdr:row>73</xdr:row>
          <xdr:rowOff>285750</xdr:rowOff>
        </xdr:to>
        <xdr:sp macro="" textlink="">
          <xdr:nvSpPr>
            <xdr:cNvPr id="33812" name="Check Box 20" hidden="1">
              <a:extLst>
                <a:ext uri="{63B3BB69-23CF-44E3-9099-C40C66FF867C}">
                  <a14:compatExt spid="_x0000_s33812"/>
                </a:ext>
                <a:ext uri="{FF2B5EF4-FFF2-40B4-BE49-F238E27FC236}">
                  <a16:creationId xmlns:a16="http://schemas.microsoft.com/office/drawing/2014/main" id="{00000000-0008-0000-0000-00001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74</xdr:row>
          <xdr:rowOff>9525</xdr:rowOff>
        </xdr:from>
        <xdr:to>
          <xdr:col>9</xdr:col>
          <xdr:colOff>561975</xdr:colOff>
          <xdr:row>74</xdr:row>
          <xdr:rowOff>276225</xdr:rowOff>
        </xdr:to>
        <xdr:sp macro="" textlink="">
          <xdr:nvSpPr>
            <xdr:cNvPr id="33813" name="Check Box 21" hidden="1">
              <a:extLst>
                <a:ext uri="{63B3BB69-23CF-44E3-9099-C40C66FF867C}">
                  <a14:compatExt spid="_x0000_s33813"/>
                </a:ext>
                <a:ext uri="{FF2B5EF4-FFF2-40B4-BE49-F238E27FC236}">
                  <a16:creationId xmlns:a16="http://schemas.microsoft.com/office/drawing/2014/main" id="{00000000-0008-0000-0000-00001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75</xdr:row>
          <xdr:rowOff>28575</xdr:rowOff>
        </xdr:from>
        <xdr:to>
          <xdr:col>9</xdr:col>
          <xdr:colOff>571500</xdr:colOff>
          <xdr:row>75</xdr:row>
          <xdr:rowOff>285750</xdr:rowOff>
        </xdr:to>
        <xdr:sp macro="" textlink="">
          <xdr:nvSpPr>
            <xdr:cNvPr id="33814" name="Check Box 22" hidden="1">
              <a:extLst>
                <a:ext uri="{63B3BB69-23CF-44E3-9099-C40C66FF867C}">
                  <a14:compatExt spid="_x0000_s33814"/>
                </a:ext>
                <a:ext uri="{FF2B5EF4-FFF2-40B4-BE49-F238E27FC236}">
                  <a16:creationId xmlns:a16="http://schemas.microsoft.com/office/drawing/2014/main" id="{00000000-0008-0000-0000-00001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76</xdr:row>
          <xdr:rowOff>28575</xdr:rowOff>
        </xdr:from>
        <xdr:to>
          <xdr:col>9</xdr:col>
          <xdr:colOff>561975</xdr:colOff>
          <xdr:row>76</xdr:row>
          <xdr:rowOff>285750</xdr:rowOff>
        </xdr:to>
        <xdr:sp macro="" textlink="">
          <xdr:nvSpPr>
            <xdr:cNvPr id="33815" name="Check Box 23" hidden="1">
              <a:extLst>
                <a:ext uri="{63B3BB69-23CF-44E3-9099-C40C66FF867C}">
                  <a14:compatExt spid="_x0000_s33815"/>
                </a:ext>
                <a:ext uri="{FF2B5EF4-FFF2-40B4-BE49-F238E27FC236}">
                  <a16:creationId xmlns:a16="http://schemas.microsoft.com/office/drawing/2014/main" id="{00000000-0008-0000-0000-00001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77</xdr:row>
          <xdr:rowOff>28575</xdr:rowOff>
        </xdr:from>
        <xdr:to>
          <xdr:col>9</xdr:col>
          <xdr:colOff>561975</xdr:colOff>
          <xdr:row>77</xdr:row>
          <xdr:rowOff>295275</xdr:rowOff>
        </xdr:to>
        <xdr:sp macro="" textlink="">
          <xdr:nvSpPr>
            <xdr:cNvPr id="33816" name="Check Box 24" hidden="1">
              <a:extLst>
                <a:ext uri="{63B3BB69-23CF-44E3-9099-C40C66FF867C}">
                  <a14:compatExt spid="_x0000_s33816"/>
                </a:ext>
                <a:ext uri="{FF2B5EF4-FFF2-40B4-BE49-F238E27FC236}">
                  <a16:creationId xmlns:a16="http://schemas.microsoft.com/office/drawing/2014/main" id="{00000000-0008-0000-0000-00001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78</xdr:row>
          <xdr:rowOff>28575</xdr:rowOff>
        </xdr:from>
        <xdr:to>
          <xdr:col>9</xdr:col>
          <xdr:colOff>561975</xdr:colOff>
          <xdr:row>78</xdr:row>
          <xdr:rowOff>285750</xdr:rowOff>
        </xdr:to>
        <xdr:sp macro="" textlink="">
          <xdr:nvSpPr>
            <xdr:cNvPr id="33817" name="Check Box 25" hidden="1">
              <a:extLst>
                <a:ext uri="{63B3BB69-23CF-44E3-9099-C40C66FF867C}">
                  <a14:compatExt spid="_x0000_s33817"/>
                </a:ext>
                <a:ext uri="{FF2B5EF4-FFF2-40B4-BE49-F238E27FC236}">
                  <a16:creationId xmlns:a16="http://schemas.microsoft.com/office/drawing/2014/main" id="{00000000-0008-0000-0000-000019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79</xdr:row>
          <xdr:rowOff>28575</xdr:rowOff>
        </xdr:from>
        <xdr:to>
          <xdr:col>9</xdr:col>
          <xdr:colOff>571500</xdr:colOff>
          <xdr:row>79</xdr:row>
          <xdr:rowOff>285750</xdr:rowOff>
        </xdr:to>
        <xdr:sp macro="" textlink="">
          <xdr:nvSpPr>
            <xdr:cNvPr id="33818" name="Check Box 26" hidden="1">
              <a:extLst>
                <a:ext uri="{63B3BB69-23CF-44E3-9099-C40C66FF867C}">
                  <a14:compatExt spid="_x0000_s33818"/>
                </a:ext>
                <a:ext uri="{FF2B5EF4-FFF2-40B4-BE49-F238E27FC236}">
                  <a16:creationId xmlns:a16="http://schemas.microsoft.com/office/drawing/2014/main" id="{00000000-0008-0000-0000-00001A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80</xdr:row>
          <xdr:rowOff>19050</xdr:rowOff>
        </xdr:from>
        <xdr:to>
          <xdr:col>9</xdr:col>
          <xdr:colOff>571500</xdr:colOff>
          <xdr:row>80</xdr:row>
          <xdr:rowOff>276225</xdr:rowOff>
        </xdr:to>
        <xdr:sp macro="" textlink="">
          <xdr:nvSpPr>
            <xdr:cNvPr id="33819" name="Check Box 27" hidden="1">
              <a:extLst>
                <a:ext uri="{63B3BB69-23CF-44E3-9099-C40C66FF867C}">
                  <a14:compatExt spid="_x0000_s33819"/>
                </a:ext>
                <a:ext uri="{FF2B5EF4-FFF2-40B4-BE49-F238E27FC236}">
                  <a16:creationId xmlns:a16="http://schemas.microsoft.com/office/drawing/2014/main" id="{00000000-0008-0000-0000-00001B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xdr:row>
          <xdr:rowOff>38100</xdr:rowOff>
        </xdr:from>
        <xdr:to>
          <xdr:col>6</xdr:col>
          <xdr:colOff>647700</xdr:colOff>
          <xdr:row>6</xdr:row>
          <xdr:rowOff>304800</xdr:rowOff>
        </xdr:to>
        <xdr:sp macro="" textlink="">
          <xdr:nvSpPr>
            <xdr:cNvPr id="33820" name="Check Box 28" hidden="1">
              <a:extLst>
                <a:ext uri="{63B3BB69-23CF-44E3-9099-C40C66FF867C}">
                  <a14:compatExt spid="_x0000_s33820"/>
                </a:ext>
                <a:ext uri="{FF2B5EF4-FFF2-40B4-BE49-F238E27FC236}">
                  <a16:creationId xmlns:a16="http://schemas.microsoft.com/office/drawing/2014/main" id="{00000000-0008-0000-0000-00001C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SB C&amp;S(株)に管理権限を付与することに同意します。</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4</xdr:row>
          <xdr:rowOff>28575</xdr:rowOff>
        </xdr:from>
        <xdr:to>
          <xdr:col>3</xdr:col>
          <xdr:colOff>238125</xdr:colOff>
          <xdr:row>4</xdr:row>
          <xdr:rowOff>295275</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3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「マイクロソフト　顧客契約」の内容に同意します。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xdr:row>
          <xdr:rowOff>38100</xdr:rowOff>
        </xdr:from>
        <xdr:to>
          <xdr:col>3</xdr:col>
          <xdr:colOff>923925</xdr:colOff>
          <xdr:row>6</xdr:row>
          <xdr:rowOff>295275</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3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「マイクロソフト　クラウド契約　金融機関向け変更契約」の内容に同意します。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9525</xdr:rowOff>
        </xdr:from>
        <xdr:to>
          <xdr:col>3</xdr:col>
          <xdr:colOff>923925</xdr:colOff>
          <xdr:row>10</xdr:row>
          <xdr:rowOff>28575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3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「マイクロソフト　オンラインサービス　サポート規約」に同意いたします。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19050</xdr:rowOff>
        </xdr:from>
        <xdr:to>
          <xdr:col>3</xdr:col>
          <xdr:colOff>200025</xdr:colOff>
          <xdr:row>11</xdr:row>
          <xdr:rowOff>314325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3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「個人情報の取扱について」の内容に同意いたします。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9525</xdr:rowOff>
        </xdr:from>
        <xdr:to>
          <xdr:col>3</xdr:col>
          <xdr:colOff>552450</xdr:colOff>
          <xdr:row>51</xdr:row>
          <xdr:rowOff>295275</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3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Microsoft 365やAzureで使用している既存のドメインを使用する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52</xdr:row>
          <xdr:rowOff>9525</xdr:rowOff>
        </xdr:from>
        <xdr:to>
          <xdr:col>3</xdr:col>
          <xdr:colOff>561975</xdr:colOff>
          <xdr:row>53</xdr:row>
          <xdr:rowOff>9525</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3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Microsoft 365管理ポータルにログインできる</a:t>
              </a:r>
            </a:p>
          </xdr:txBody>
        </xdr:sp>
        <xdr:clientData/>
      </xdr:twoCellAnchor>
    </mc:Choice>
    <mc:Fallback/>
  </mc:AlternateContent>
  <xdr:twoCellAnchor>
    <xdr:from>
      <xdr:col>1</xdr:col>
      <xdr:colOff>105832</xdr:colOff>
      <xdr:row>51</xdr:row>
      <xdr:rowOff>254000</xdr:rowOff>
    </xdr:from>
    <xdr:to>
      <xdr:col>1</xdr:col>
      <xdr:colOff>246589</xdr:colOff>
      <xdr:row>52</xdr:row>
      <xdr:rowOff>167218</xdr:rowOff>
    </xdr:to>
    <xdr:cxnSp macro="">
      <xdr:nvCxnSpPr>
        <xdr:cNvPr id="8" name="コネクタ: カギ線 7">
          <a:extLst>
            <a:ext uri="{FF2B5EF4-FFF2-40B4-BE49-F238E27FC236}">
              <a16:creationId xmlns:a16="http://schemas.microsoft.com/office/drawing/2014/main" id="{00000000-0008-0000-0300-000008000000}"/>
            </a:ext>
          </a:extLst>
        </xdr:cNvPr>
        <xdr:cNvCxnSpPr/>
      </xdr:nvCxnSpPr>
      <xdr:spPr>
        <a:xfrm rot="16200000" flipH="1">
          <a:off x="479952" y="15894580"/>
          <a:ext cx="230718" cy="140757"/>
        </a:xfrm>
        <a:prstGeom prst="bentConnector2">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0</xdr:colOff>
          <xdr:row>56</xdr:row>
          <xdr:rowOff>9525</xdr:rowOff>
        </xdr:from>
        <xdr:to>
          <xdr:col>3</xdr:col>
          <xdr:colOff>561975</xdr:colOff>
          <xdr:row>56</xdr:row>
          <xdr:rowOff>304800</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3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新規でテナントを作成する</a:t>
              </a:r>
            </a:p>
          </xdr:txBody>
        </xdr:sp>
        <xdr:clientData/>
      </xdr:twoCellAnchor>
    </mc:Choice>
    <mc:Fallback/>
  </mc:AlternateContent>
  <xdr:twoCellAnchor>
    <xdr:from>
      <xdr:col>1</xdr:col>
      <xdr:colOff>115358</xdr:colOff>
      <xdr:row>56</xdr:row>
      <xdr:rowOff>247650</xdr:rowOff>
    </xdr:from>
    <xdr:to>
      <xdr:col>1</xdr:col>
      <xdr:colOff>287867</xdr:colOff>
      <xdr:row>57</xdr:row>
      <xdr:rowOff>156633</xdr:rowOff>
    </xdr:to>
    <xdr:cxnSp macro="">
      <xdr:nvCxnSpPr>
        <xdr:cNvPr id="10" name="コネクタ: カギ線 9">
          <a:extLst>
            <a:ext uri="{FF2B5EF4-FFF2-40B4-BE49-F238E27FC236}">
              <a16:creationId xmlns:a16="http://schemas.microsoft.com/office/drawing/2014/main" id="{00000000-0008-0000-0300-00000A000000}"/>
            </a:ext>
          </a:extLst>
        </xdr:cNvPr>
        <xdr:cNvCxnSpPr/>
      </xdr:nvCxnSpPr>
      <xdr:spPr>
        <a:xfrm rot="16200000" flipH="1">
          <a:off x="507471" y="17025937"/>
          <a:ext cx="226483" cy="172509"/>
        </a:xfrm>
        <a:prstGeom prst="bentConnector2">
          <a:avLst/>
        </a:prstGeom>
        <a:ln w="1270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xdr:col>
          <xdr:colOff>285750</xdr:colOff>
          <xdr:row>56</xdr:row>
          <xdr:rowOff>314325</xdr:rowOff>
        </xdr:from>
        <xdr:to>
          <xdr:col>3</xdr:col>
          <xdr:colOff>723900</xdr:colOff>
          <xdr:row>58</xdr:row>
          <xdr:rowOff>0</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3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希望のドメインを設定する (例：xxxx.onmicrosoft.com)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104</xdr:row>
          <xdr:rowOff>314325</xdr:rowOff>
        </xdr:from>
        <xdr:to>
          <xdr:col>6</xdr:col>
          <xdr:colOff>790575</xdr:colOff>
          <xdr:row>105</xdr:row>
          <xdr:rowOff>314325</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3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販売先(Additonal Reseller)が要件を満たしていることを確認いたしました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111</xdr:row>
          <xdr:rowOff>314325</xdr:rowOff>
        </xdr:from>
        <xdr:to>
          <xdr:col>6</xdr:col>
          <xdr:colOff>47625</xdr:colOff>
          <xdr:row>113</xdr:row>
          <xdr:rowOff>9525</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3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MPA (Microsoft Partner Agreement) に同意いたしました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101</xdr:row>
          <xdr:rowOff>9525</xdr:rowOff>
        </xdr:from>
        <xdr:to>
          <xdr:col>5</xdr:col>
          <xdr:colOff>390525</xdr:colOff>
          <xdr:row>101</xdr:row>
          <xdr:rowOff>285750</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3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自社利用の場合はチェックを入れてください</a:t>
              </a:r>
            </a:p>
          </xdr:txBody>
        </xdr:sp>
        <xdr:clientData/>
      </xdr:twoCellAnchor>
    </mc:Choice>
    <mc:Fallback/>
  </mc:AlternateContent>
  <xdr:twoCellAnchor>
    <xdr:from>
      <xdr:col>7</xdr:col>
      <xdr:colOff>768351</xdr:colOff>
      <xdr:row>14</xdr:row>
      <xdr:rowOff>269345</xdr:rowOff>
    </xdr:from>
    <xdr:to>
      <xdr:col>13</xdr:col>
      <xdr:colOff>446089</xdr:colOff>
      <xdr:row>16</xdr:row>
      <xdr:rowOff>295275</xdr:rowOff>
    </xdr:to>
    <xdr:sp macro="" textlink="">
      <xdr:nvSpPr>
        <xdr:cNvPr id="15" name="吹き出し: 折線 14">
          <a:extLst>
            <a:ext uri="{FF2B5EF4-FFF2-40B4-BE49-F238E27FC236}">
              <a16:creationId xmlns:a16="http://schemas.microsoft.com/office/drawing/2014/main" id="{00000000-0008-0000-0300-00000F000000}"/>
            </a:ext>
          </a:extLst>
        </xdr:cNvPr>
        <xdr:cNvSpPr/>
      </xdr:nvSpPr>
      <xdr:spPr>
        <a:xfrm>
          <a:off x="8859309" y="4724928"/>
          <a:ext cx="4170363" cy="660930"/>
        </a:xfrm>
        <a:prstGeom prst="borderCallout2">
          <a:avLst>
            <a:gd name="adj1" fmla="val 18746"/>
            <a:gd name="adj2" fmla="val -1100"/>
            <a:gd name="adj3" fmla="val 18750"/>
            <a:gd name="adj4" fmla="val -10439"/>
            <a:gd name="adj5" fmla="val 74708"/>
            <a:gd name="adj6" fmla="val -24944"/>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en-US" altLang="ja-JP" sz="1100" b="1"/>
            <a:t>30</a:t>
          </a:r>
          <a:r>
            <a:rPr kumimoji="1" lang="ja-JP" altLang="en-US" sz="1100" b="1"/>
            <a:t>日以上先の日程は指定できません！</a:t>
          </a:r>
          <a:br>
            <a:rPr kumimoji="1" lang="en-US" altLang="ja-JP" sz="1100" b="1"/>
          </a:br>
          <a:r>
            <a:rPr kumimoji="1" lang="ja-JP" altLang="en-US" sz="1100" b="1"/>
            <a:t>また、休日・祝日の指定や、時間指定も承ることができません。</a:t>
          </a:r>
        </a:p>
      </xdr:txBody>
    </xdr:sp>
    <xdr:clientData/>
  </xdr:twoCellAnchor>
  <xdr:twoCellAnchor>
    <xdr:from>
      <xdr:col>7</xdr:col>
      <xdr:colOff>401638</xdr:colOff>
      <xdr:row>55</xdr:row>
      <xdr:rowOff>58210</xdr:rowOff>
    </xdr:from>
    <xdr:to>
      <xdr:col>14</xdr:col>
      <xdr:colOff>466196</xdr:colOff>
      <xdr:row>59</xdr:row>
      <xdr:rowOff>156883</xdr:rowOff>
    </xdr:to>
    <xdr:sp macro="" textlink="">
      <xdr:nvSpPr>
        <xdr:cNvPr id="16" name="吹き出し: 折線 15">
          <a:extLst>
            <a:ext uri="{FF2B5EF4-FFF2-40B4-BE49-F238E27FC236}">
              <a16:creationId xmlns:a16="http://schemas.microsoft.com/office/drawing/2014/main" id="{00000000-0008-0000-0300-000010000000}"/>
            </a:ext>
          </a:extLst>
        </xdr:cNvPr>
        <xdr:cNvSpPr/>
      </xdr:nvSpPr>
      <xdr:spPr>
        <a:xfrm>
          <a:off x="8503491" y="16620504"/>
          <a:ext cx="5219264" cy="1353732"/>
        </a:xfrm>
        <a:prstGeom prst="borderCallout2">
          <a:avLst>
            <a:gd name="adj1" fmla="val 18746"/>
            <a:gd name="adj2" fmla="val -1100"/>
            <a:gd name="adj3" fmla="val 18750"/>
            <a:gd name="adj4" fmla="val -10439"/>
            <a:gd name="adj5" fmla="val 37904"/>
            <a:gd name="adj6" fmla="val -3959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テナントを保有していない、もしくは新たにテナントを設けたい場合は、こちらに希望の文字列を第三希望まで記載してください。</a:t>
          </a:r>
          <a:br>
            <a:rPr kumimoji="1" lang="en-US" altLang="ja-JP" sz="1100" b="1"/>
          </a:br>
          <a:r>
            <a:rPr kumimoji="1" lang="ja-JP" altLang="en-US" sz="1100" b="1"/>
            <a:t>なお、希望ドメインの文字列記入時には下記にご留意ください。</a:t>
          </a:r>
          <a:endParaRPr kumimoji="1" lang="en-US" altLang="ja-JP" sz="1100" b="1"/>
        </a:p>
        <a:p>
          <a:pPr algn="l"/>
          <a:r>
            <a:rPr kumimoji="1" lang="ja-JP" altLang="en-US" sz="1100" b="1"/>
            <a:t>・</a:t>
          </a:r>
          <a:r>
            <a:rPr kumimoji="1" lang="en-US" altLang="ja-JP" sz="1100" b="1"/>
            <a:t>1</a:t>
          </a:r>
          <a:r>
            <a:rPr kumimoji="1" lang="ja-JP" altLang="en-US" sz="1100" b="1"/>
            <a:t>文字以上</a:t>
          </a:r>
          <a:r>
            <a:rPr kumimoji="1" lang="en-US" altLang="ja-JP" sz="1100" b="1"/>
            <a:t>27</a:t>
          </a:r>
          <a:r>
            <a:rPr kumimoji="1" lang="ja-JP" altLang="en-US" sz="1100" b="1"/>
            <a:t>文字以下（半角英数字、大文字小文字問わず）でご指定下さい。</a:t>
          </a:r>
          <a:br>
            <a:rPr kumimoji="1" lang="en-US" altLang="ja-JP" sz="1100" b="1"/>
          </a:br>
          <a:r>
            <a:rPr kumimoji="1" lang="ja-JP" altLang="en-US" sz="1100" b="1"/>
            <a:t>・スペースや句読点、ハイフン、ピリオド、アンダースコア等などの記号は使用できません。</a:t>
          </a:r>
        </a:p>
      </xdr:txBody>
    </xdr:sp>
    <xdr:clientData/>
  </xdr:twoCellAnchor>
  <xdr:twoCellAnchor>
    <xdr:from>
      <xdr:col>5</xdr:col>
      <xdr:colOff>929588</xdr:colOff>
      <xdr:row>24</xdr:row>
      <xdr:rowOff>226952</xdr:rowOff>
    </xdr:from>
    <xdr:to>
      <xdr:col>10</xdr:col>
      <xdr:colOff>182218</xdr:colOff>
      <xdr:row>28</xdr:row>
      <xdr:rowOff>250765</xdr:rowOff>
    </xdr:to>
    <xdr:sp macro="" textlink="">
      <xdr:nvSpPr>
        <xdr:cNvPr id="17" name="吹き出し: 折線 16">
          <a:extLst>
            <a:ext uri="{FF2B5EF4-FFF2-40B4-BE49-F238E27FC236}">
              <a16:creationId xmlns:a16="http://schemas.microsoft.com/office/drawing/2014/main" id="{00000000-0008-0000-0300-000011000000}"/>
            </a:ext>
          </a:extLst>
        </xdr:cNvPr>
        <xdr:cNvSpPr/>
      </xdr:nvSpPr>
      <xdr:spPr>
        <a:xfrm>
          <a:off x="6652059" y="7824540"/>
          <a:ext cx="4130924" cy="1308754"/>
        </a:xfrm>
        <a:prstGeom prst="borderCallout2">
          <a:avLst>
            <a:gd name="adj1" fmla="val 18746"/>
            <a:gd name="adj2" fmla="val -1100"/>
            <a:gd name="adj3" fmla="val 18750"/>
            <a:gd name="adj4" fmla="val -10439"/>
            <a:gd name="adj5" fmla="val -70027"/>
            <a:gd name="adj6" fmla="val -40290"/>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en-US" altLang="ja-JP" sz="1100" b="1"/>
            <a:t>OPEN</a:t>
          </a:r>
          <a:r>
            <a:rPr kumimoji="1" lang="ja-JP" altLang="en-US" sz="1100" b="1"/>
            <a:t>やその他のプログラム、旧</a:t>
          </a:r>
          <a:r>
            <a:rPr kumimoji="1" lang="en-US" altLang="ja-JP" sz="1100" b="1"/>
            <a:t>CSP</a:t>
          </a:r>
          <a:r>
            <a:rPr kumimoji="1" lang="ja-JP" altLang="en-US" sz="1100" b="1"/>
            <a:t>で同じ製品を保有していても、</a:t>
          </a:r>
          <a:r>
            <a:rPr kumimoji="1" lang="en-US" altLang="ja-JP" sz="1100" b="1"/>
            <a:t>NCE</a:t>
          </a:r>
          <a:r>
            <a:rPr kumimoji="1" lang="ja-JP" altLang="en-US" sz="1100" b="1"/>
            <a:t>での契約が初めてなら「新規」を選択してください。</a:t>
          </a:r>
          <a:br>
            <a:rPr kumimoji="1" lang="en-US" altLang="ja-JP" sz="1100" b="1"/>
          </a:br>
          <a:r>
            <a:rPr kumimoji="1" lang="ja-JP" altLang="en-US" sz="1100" b="1"/>
            <a:t>「追加」は「</a:t>
          </a:r>
          <a:r>
            <a:rPr kumimoji="1" lang="en-US" altLang="ja-JP" sz="1100" b="1"/>
            <a:t>NCE</a:t>
          </a:r>
          <a:r>
            <a:rPr kumimoji="1" lang="ja-JP" altLang="en-US" sz="1100" b="1"/>
            <a:t>で」既に同一製品を保有しており、その本数を増やす場合のみ選択いただけます。</a:t>
          </a:r>
        </a:p>
      </xdr:txBody>
    </xdr:sp>
    <xdr:clientData/>
  </xdr:twoCellAnchor>
  <xdr:twoCellAnchor>
    <xdr:from>
      <xdr:col>7</xdr:col>
      <xdr:colOff>32809</xdr:colOff>
      <xdr:row>3</xdr:row>
      <xdr:rowOff>222250</xdr:rowOff>
    </xdr:from>
    <xdr:to>
      <xdr:col>12</xdr:col>
      <xdr:colOff>346605</xdr:colOff>
      <xdr:row>6</xdr:row>
      <xdr:rowOff>244475</xdr:rowOff>
    </xdr:to>
    <xdr:sp macro="" textlink="">
      <xdr:nvSpPr>
        <xdr:cNvPr id="18" name="吹き出し: 折線 17">
          <a:extLst>
            <a:ext uri="{FF2B5EF4-FFF2-40B4-BE49-F238E27FC236}">
              <a16:creationId xmlns:a16="http://schemas.microsoft.com/office/drawing/2014/main" id="{00000000-0008-0000-0300-000012000000}"/>
            </a:ext>
          </a:extLst>
        </xdr:cNvPr>
        <xdr:cNvSpPr/>
      </xdr:nvSpPr>
      <xdr:spPr>
        <a:xfrm>
          <a:off x="8123767" y="1301750"/>
          <a:ext cx="4144963" cy="974725"/>
        </a:xfrm>
        <a:prstGeom prst="borderCallout2">
          <a:avLst>
            <a:gd name="adj1" fmla="val 18746"/>
            <a:gd name="adj2" fmla="val -1100"/>
            <a:gd name="adj3" fmla="val 18750"/>
            <a:gd name="adj4" fmla="val -10439"/>
            <a:gd name="adj5" fmla="val 78881"/>
            <a:gd name="adj6" fmla="val -3162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規約へのチェック（同意）は必須です。</a:t>
          </a:r>
          <a:br>
            <a:rPr kumimoji="1" lang="en-US" altLang="ja-JP" sz="1100" b="1"/>
          </a:br>
          <a:r>
            <a:rPr kumimoji="1" lang="ja-JP" altLang="en-US" sz="1100" b="1"/>
            <a:t>エンドユーザー様が金融機関の場合は</a:t>
          </a:r>
          <a:r>
            <a:rPr kumimoji="1" lang="en-US" altLang="ja-JP" sz="1100" b="1"/>
            <a:t>2</a:t>
          </a:r>
          <a:r>
            <a:rPr kumimoji="1" lang="ja-JP" altLang="en-US" sz="1100" b="1"/>
            <a:t>つ目のチェックボックスにもチェックを入れてください。</a:t>
          </a:r>
        </a:p>
      </xdr:txBody>
    </xdr:sp>
    <xdr:clientData/>
  </xdr:twoCellAnchor>
  <xdr:twoCellAnchor>
    <xdr:from>
      <xdr:col>6</xdr:col>
      <xdr:colOff>1032654</xdr:colOff>
      <xdr:row>44</xdr:row>
      <xdr:rowOff>169210</xdr:rowOff>
    </xdr:from>
    <xdr:to>
      <xdr:col>15</xdr:col>
      <xdr:colOff>184026</xdr:colOff>
      <xdr:row>50</xdr:row>
      <xdr:rowOff>200959</xdr:rowOff>
    </xdr:to>
    <xdr:sp macro="" textlink="">
      <xdr:nvSpPr>
        <xdr:cNvPr id="19" name="吹き出し: 折線 18">
          <a:extLst>
            <a:ext uri="{FF2B5EF4-FFF2-40B4-BE49-F238E27FC236}">
              <a16:creationId xmlns:a16="http://schemas.microsoft.com/office/drawing/2014/main" id="{00000000-0008-0000-0300-000013000000}"/>
            </a:ext>
          </a:extLst>
        </xdr:cNvPr>
        <xdr:cNvSpPr/>
      </xdr:nvSpPr>
      <xdr:spPr>
        <a:xfrm>
          <a:off x="7942948" y="13683504"/>
          <a:ext cx="6128902" cy="1959161"/>
        </a:xfrm>
        <a:prstGeom prst="borderCallout2">
          <a:avLst>
            <a:gd name="adj1" fmla="val 18746"/>
            <a:gd name="adj2" fmla="val -1100"/>
            <a:gd name="adj3" fmla="val 18750"/>
            <a:gd name="adj4" fmla="val -10439"/>
            <a:gd name="adj5" fmla="val 127107"/>
            <a:gd name="adj6" fmla="val -29496"/>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既にテナントを保有している場合は、こちらにドメイン名を記載してください。</a:t>
          </a:r>
          <a:endParaRPr kumimoji="1" lang="en-US" altLang="ja-JP" sz="1100" b="1"/>
        </a:p>
        <a:p>
          <a:pPr algn="l"/>
          <a:r>
            <a:rPr kumimoji="1" lang="en-US" altLang="ja-JP" sz="1100" b="1" u="sng"/>
            <a:t>@</a:t>
          </a:r>
          <a:r>
            <a:rPr kumimoji="1" lang="ja-JP" altLang="en-US" sz="1100" b="1" u="sng"/>
            <a:t>を含むそれ以前の文字列は不要です。ここには</a:t>
          </a:r>
          <a:r>
            <a:rPr kumimoji="1" lang="en-US" altLang="ja-JP" sz="1100" b="1" u="sng"/>
            <a:t>【@</a:t>
          </a:r>
          <a:r>
            <a:rPr kumimoji="1" lang="ja-JP" altLang="en-US" sz="1100" b="1" u="sng"/>
            <a:t>以降の文字列</a:t>
          </a:r>
          <a:r>
            <a:rPr kumimoji="1" lang="en-US" altLang="ja-JP" sz="1100" b="1" u="sng"/>
            <a:t>】</a:t>
          </a:r>
          <a:r>
            <a:rPr kumimoji="1" lang="ja-JP" altLang="en-US" sz="1100" b="1" u="sng"/>
            <a:t>を記入してください。</a:t>
          </a:r>
          <a:br>
            <a:rPr kumimoji="1" lang="en-US" altLang="ja-JP" sz="1100" b="1"/>
          </a:br>
          <a:r>
            <a:rPr kumimoji="1" lang="ja-JP" altLang="en-US" sz="1100" b="1"/>
            <a:t>（例：</a:t>
          </a:r>
          <a:r>
            <a:rPr kumimoji="1" lang="en-US" altLang="ja-JP" sz="1100" b="1"/>
            <a:t>admin@contoso</a:t>
          </a:r>
          <a:r>
            <a:rPr kumimoji="1" lang="ja-JP" altLang="en-US" sz="1100" b="1"/>
            <a:t>ではなく、</a:t>
          </a:r>
          <a:r>
            <a:rPr kumimoji="1" lang="en-US" altLang="ja-JP" sz="1100" b="1"/>
            <a:t>contoso </a:t>
          </a:r>
          <a:r>
            <a:rPr kumimoji="1" lang="ja-JP" altLang="en-US" sz="1100" b="1"/>
            <a:t>と記入）</a:t>
          </a:r>
          <a:br>
            <a:rPr kumimoji="1" lang="en-US" altLang="ja-JP" sz="1100" b="1"/>
          </a:br>
          <a:r>
            <a:rPr kumimoji="1" lang="ja-JP" altLang="en-US" sz="1100" b="1"/>
            <a:t>もしカスタムドメイン（例：</a:t>
          </a:r>
          <a:r>
            <a:rPr kumimoji="1" lang="en-US" altLang="ja-JP" sz="1100" b="1"/>
            <a:t>contoso.co.jp</a:t>
          </a:r>
          <a:r>
            <a:rPr kumimoji="1" lang="ja-JP" altLang="en-US" sz="1100" b="1"/>
            <a:t>など、初期ドメインから変更している場合）をご利用の場合は、カスタムドメインを記載いただいても</a:t>
          </a:r>
          <a:r>
            <a:rPr kumimoji="1" lang="en-US" altLang="ja-JP" sz="1100" b="1"/>
            <a:t>OK</a:t>
          </a:r>
          <a:r>
            <a:rPr kumimoji="1" lang="ja-JP" altLang="en-US" sz="1100" b="1"/>
            <a:t>です。</a:t>
          </a:r>
          <a:endParaRPr kumimoji="1" lang="en-US" altLang="ja-JP" sz="1100" b="1"/>
        </a:p>
        <a:p>
          <a:pPr algn="l"/>
          <a:r>
            <a:rPr kumimoji="1" lang="ja-JP" altLang="en-US" sz="1100" b="1"/>
            <a:t>なお、商流変更の場合など、</a:t>
          </a:r>
          <a:r>
            <a:rPr kumimoji="1" lang="en-US" altLang="ja-JP" sz="1100" b="1"/>
            <a:t>【C&amp;S</a:t>
          </a:r>
          <a:r>
            <a:rPr kumimoji="1" lang="ja-JP" altLang="en-US" sz="1100" b="1"/>
            <a:t>で初めて契約する場合</a:t>
          </a:r>
          <a:r>
            <a:rPr kumimoji="1" lang="en-US" altLang="ja-JP" sz="1100" b="1"/>
            <a:t>】</a:t>
          </a:r>
          <a:r>
            <a:rPr kumimoji="1" lang="ja-JP" altLang="en-US" sz="1100" b="1"/>
            <a:t>は、事前に</a:t>
          </a:r>
          <a:r>
            <a:rPr kumimoji="1" lang="en-US" altLang="ja-JP" sz="1100" b="1"/>
            <a:t>【CSP</a:t>
          </a:r>
          <a:r>
            <a:rPr kumimoji="1" lang="ja-JP" altLang="en-US" sz="1100" b="1"/>
            <a:t>リセラー承認手続き</a:t>
          </a:r>
          <a:r>
            <a:rPr kumimoji="1" lang="en-US" altLang="ja-JP" sz="1100" b="1"/>
            <a:t>】</a:t>
          </a:r>
          <a:r>
            <a:rPr kumimoji="1" lang="ja-JP" altLang="en-US" sz="1100" b="1"/>
            <a:t>が必要です。</a:t>
          </a:r>
          <a:r>
            <a:rPr kumimoji="1" lang="en-US" altLang="ja-JP" sz="1100" b="1"/>
            <a:t>CSP</a:t>
          </a:r>
          <a:r>
            <a:rPr kumimoji="1" lang="ja-JP" altLang="en-US" sz="1100" b="1"/>
            <a:t>リセラー承認手続きをエンドユーザー様側で行っていただくようご案内ください。</a:t>
          </a:r>
        </a:p>
      </xdr:txBody>
    </xdr:sp>
    <xdr:clientData/>
  </xdr:twoCellAnchor>
  <xdr:twoCellAnchor>
    <xdr:from>
      <xdr:col>6</xdr:col>
      <xdr:colOff>870479</xdr:colOff>
      <xdr:row>91</xdr:row>
      <xdr:rowOff>57680</xdr:rowOff>
    </xdr:from>
    <xdr:to>
      <xdr:col>12</xdr:col>
      <xdr:colOff>205317</xdr:colOff>
      <xdr:row>95</xdr:row>
      <xdr:rowOff>30692</xdr:rowOff>
    </xdr:to>
    <xdr:sp macro="" textlink="">
      <xdr:nvSpPr>
        <xdr:cNvPr id="20" name="吹き出し: 折線 19">
          <a:extLst>
            <a:ext uri="{FF2B5EF4-FFF2-40B4-BE49-F238E27FC236}">
              <a16:creationId xmlns:a16="http://schemas.microsoft.com/office/drawing/2014/main" id="{00000000-0008-0000-0300-000014000000}"/>
            </a:ext>
          </a:extLst>
        </xdr:cNvPr>
        <xdr:cNvSpPr/>
      </xdr:nvSpPr>
      <xdr:spPr>
        <a:xfrm>
          <a:off x="7776104" y="23510347"/>
          <a:ext cx="4351338" cy="438678"/>
        </a:xfrm>
        <a:prstGeom prst="borderCallout2">
          <a:avLst>
            <a:gd name="adj1" fmla="val 18746"/>
            <a:gd name="adj2" fmla="val -1100"/>
            <a:gd name="adj3" fmla="val 18750"/>
            <a:gd name="adj4" fmla="val -10439"/>
            <a:gd name="adj5" fmla="val 282460"/>
            <a:gd name="adj6" fmla="val -8608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自社利用の場合はこちらにチェックを入れてください</a:t>
          </a:r>
        </a:p>
      </xdr:txBody>
    </xdr:sp>
    <xdr:clientData/>
  </xdr:twoCellAnchor>
  <xdr:twoCellAnchor>
    <xdr:from>
      <xdr:col>8</xdr:col>
      <xdr:colOff>260348</xdr:colOff>
      <xdr:row>99</xdr:row>
      <xdr:rowOff>93134</xdr:rowOff>
    </xdr:from>
    <xdr:to>
      <xdr:col>14</xdr:col>
      <xdr:colOff>600074</xdr:colOff>
      <xdr:row>102</xdr:row>
      <xdr:rowOff>168805</xdr:rowOff>
    </xdr:to>
    <xdr:sp macro="" textlink="">
      <xdr:nvSpPr>
        <xdr:cNvPr id="21" name="吹き出し: 折線 20">
          <a:extLst>
            <a:ext uri="{FF2B5EF4-FFF2-40B4-BE49-F238E27FC236}">
              <a16:creationId xmlns:a16="http://schemas.microsoft.com/office/drawing/2014/main" id="{00000000-0008-0000-0300-000015000000}"/>
            </a:ext>
          </a:extLst>
        </xdr:cNvPr>
        <xdr:cNvSpPr/>
      </xdr:nvSpPr>
      <xdr:spPr>
        <a:xfrm>
          <a:off x="9536640" y="24477134"/>
          <a:ext cx="4308476" cy="636588"/>
        </a:xfrm>
        <a:prstGeom prst="borderCallout2">
          <a:avLst>
            <a:gd name="adj1" fmla="val 18746"/>
            <a:gd name="adj2" fmla="val -1100"/>
            <a:gd name="adj3" fmla="val 18750"/>
            <a:gd name="adj4" fmla="val -10439"/>
            <a:gd name="adj5" fmla="val 147628"/>
            <a:gd name="adj6" fmla="val -30996"/>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自社利用の場合を除いて、かならず</a:t>
          </a:r>
          <a:r>
            <a:rPr kumimoji="1" lang="en-US" altLang="ja-JP" sz="1100" b="1"/>
            <a:t>MPNID</a:t>
          </a:r>
          <a:r>
            <a:rPr kumimoji="1" lang="ja-JP" altLang="en-US" sz="1100" b="1"/>
            <a:t>、販売店名、メールアドレスをご記入ください</a:t>
          </a:r>
        </a:p>
      </xdr:txBody>
    </xdr:sp>
    <xdr:clientData/>
  </xdr:twoCellAnchor>
  <xdr:twoCellAnchor>
    <xdr:from>
      <xdr:col>8</xdr:col>
      <xdr:colOff>192615</xdr:colOff>
      <xdr:row>108</xdr:row>
      <xdr:rowOff>49741</xdr:rowOff>
    </xdr:from>
    <xdr:to>
      <xdr:col>12</xdr:col>
      <xdr:colOff>346604</xdr:colOff>
      <xdr:row>111</xdr:row>
      <xdr:rowOff>81491</xdr:rowOff>
    </xdr:to>
    <xdr:sp macro="" textlink="">
      <xdr:nvSpPr>
        <xdr:cNvPr id="22" name="吹き出し: 折線 21">
          <a:extLst>
            <a:ext uri="{FF2B5EF4-FFF2-40B4-BE49-F238E27FC236}">
              <a16:creationId xmlns:a16="http://schemas.microsoft.com/office/drawing/2014/main" id="{00000000-0008-0000-0300-000016000000}"/>
            </a:ext>
          </a:extLst>
        </xdr:cNvPr>
        <xdr:cNvSpPr/>
      </xdr:nvSpPr>
      <xdr:spPr>
        <a:xfrm>
          <a:off x="9468907" y="26709158"/>
          <a:ext cx="2799822" cy="624416"/>
        </a:xfrm>
        <a:prstGeom prst="borderCallout2">
          <a:avLst>
            <a:gd name="adj1" fmla="val 18746"/>
            <a:gd name="adj2" fmla="val -1100"/>
            <a:gd name="adj3" fmla="val 18750"/>
            <a:gd name="adj4" fmla="val -10439"/>
            <a:gd name="adj5" fmla="val 105856"/>
            <a:gd name="adj6" fmla="val -2473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再再販の場合のみ記入してください</a:t>
          </a:r>
          <a:endParaRPr kumimoji="1" lang="en-US" altLang="ja-JP" sz="1100" b="1"/>
        </a:p>
        <a:p>
          <a:pPr algn="l"/>
          <a:r>
            <a:rPr kumimoji="1" lang="ja-JP" altLang="en-US" sz="1100" b="1"/>
            <a:t>なお、</a:t>
          </a:r>
          <a:r>
            <a:rPr kumimoji="1" lang="en-US" altLang="ja-JP" sz="1100" b="1"/>
            <a:t>MPA</a:t>
          </a:r>
          <a:r>
            <a:rPr kumimoji="1" lang="ja-JP" altLang="en-US" sz="1100" b="1"/>
            <a:t>への同意必須です</a:t>
          </a:r>
        </a:p>
      </xdr:txBody>
    </xdr:sp>
    <xdr:clientData/>
  </xdr:twoCellAnchor>
  <xdr:twoCellAnchor>
    <xdr:from>
      <xdr:col>6</xdr:col>
      <xdr:colOff>291570</xdr:colOff>
      <xdr:row>105</xdr:row>
      <xdr:rowOff>223309</xdr:rowOff>
    </xdr:from>
    <xdr:to>
      <xdr:col>11</xdr:col>
      <xdr:colOff>237067</xdr:colOff>
      <xdr:row>107</xdr:row>
      <xdr:rowOff>131234</xdr:rowOff>
    </xdr:to>
    <xdr:sp macro="" textlink="">
      <xdr:nvSpPr>
        <xdr:cNvPr id="23" name="吹き出し: 折線 22">
          <a:extLst>
            <a:ext uri="{FF2B5EF4-FFF2-40B4-BE49-F238E27FC236}">
              <a16:creationId xmlns:a16="http://schemas.microsoft.com/office/drawing/2014/main" id="{00000000-0008-0000-0300-000017000000}"/>
            </a:ext>
          </a:extLst>
        </xdr:cNvPr>
        <xdr:cNvSpPr/>
      </xdr:nvSpPr>
      <xdr:spPr>
        <a:xfrm>
          <a:off x="7197195" y="26120726"/>
          <a:ext cx="4300539" cy="352425"/>
        </a:xfrm>
        <a:prstGeom prst="borderCallout2">
          <a:avLst>
            <a:gd name="adj1" fmla="val 18746"/>
            <a:gd name="adj2" fmla="val -1100"/>
            <a:gd name="adj3" fmla="val 18750"/>
            <a:gd name="adj4" fmla="val -10439"/>
            <a:gd name="adj5" fmla="val -10782"/>
            <a:gd name="adj6" fmla="val -77278"/>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再再販の場合はかならずチェックをお願いします</a:t>
          </a:r>
        </a:p>
      </xdr:txBody>
    </xdr:sp>
    <xdr:clientData/>
  </xdr:twoCellAnchor>
  <xdr:twoCellAnchor>
    <xdr:from>
      <xdr:col>8</xdr:col>
      <xdr:colOff>565679</xdr:colOff>
      <xdr:row>64</xdr:row>
      <xdr:rowOff>34927</xdr:rowOff>
    </xdr:from>
    <xdr:to>
      <xdr:col>14</xdr:col>
      <xdr:colOff>113241</xdr:colOff>
      <xdr:row>65</xdr:row>
      <xdr:rowOff>294217</xdr:rowOff>
    </xdr:to>
    <xdr:sp macro="" textlink="">
      <xdr:nvSpPr>
        <xdr:cNvPr id="24" name="吹き出し: 折線 23">
          <a:extLst>
            <a:ext uri="{FF2B5EF4-FFF2-40B4-BE49-F238E27FC236}">
              <a16:creationId xmlns:a16="http://schemas.microsoft.com/office/drawing/2014/main" id="{00000000-0008-0000-0300-000018000000}"/>
            </a:ext>
          </a:extLst>
        </xdr:cNvPr>
        <xdr:cNvSpPr/>
      </xdr:nvSpPr>
      <xdr:spPr>
        <a:xfrm>
          <a:off x="9841971" y="18936760"/>
          <a:ext cx="3516312" cy="576790"/>
        </a:xfrm>
        <a:prstGeom prst="borderCallout2">
          <a:avLst>
            <a:gd name="adj1" fmla="val 18746"/>
            <a:gd name="adj2" fmla="val -1100"/>
            <a:gd name="adj3" fmla="val 18750"/>
            <a:gd name="adj4" fmla="val -10439"/>
            <a:gd name="adj5" fmla="val 70389"/>
            <a:gd name="adj6" fmla="val -32324"/>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勝手にセルの結合などを行わないよう、ご協力宜しくお願いいたします。</a:t>
          </a:r>
        </a:p>
      </xdr:txBody>
    </xdr:sp>
    <xdr:clientData/>
  </xdr:twoCellAnchor>
  <xdr:twoCellAnchor>
    <xdr:from>
      <xdr:col>1</xdr:col>
      <xdr:colOff>1075857</xdr:colOff>
      <xdr:row>25</xdr:row>
      <xdr:rowOff>74982</xdr:rowOff>
    </xdr:from>
    <xdr:to>
      <xdr:col>5</xdr:col>
      <xdr:colOff>663480</xdr:colOff>
      <xdr:row>28</xdr:row>
      <xdr:rowOff>37354</xdr:rowOff>
    </xdr:to>
    <xdr:sp macro="" textlink="">
      <xdr:nvSpPr>
        <xdr:cNvPr id="25" name="吹き出し: 折線 24">
          <a:extLst>
            <a:ext uri="{FF2B5EF4-FFF2-40B4-BE49-F238E27FC236}">
              <a16:creationId xmlns:a16="http://schemas.microsoft.com/office/drawing/2014/main" id="{00000000-0008-0000-0300-000019000000}"/>
            </a:ext>
          </a:extLst>
        </xdr:cNvPr>
        <xdr:cNvSpPr/>
      </xdr:nvSpPr>
      <xdr:spPr>
        <a:xfrm>
          <a:off x="1494210" y="7993806"/>
          <a:ext cx="4891741" cy="926077"/>
        </a:xfrm>
        <a:prstGeom prst="borderCallout2">
          <a:avLst>
            <a:gd name="adj1" fmla="val 18746"/>
            <a:gd name="adj2" fmla="val -1100"/>
            <a:gd name="adj3" fmla="val 18750"/>
            <a:gd name="adj4" fmla="val -10439"/>
            <a:gd name="adj5" fmla="val -83740"/>
            <a:gd name="adj6" fmla="val -17507"/>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800" b="1" u="none"/>
            <a:t>プルダウンからプランを選択してください。</a:t>
          </a:r>
          <a:br>
            <a:rPr kumimoji="1" lang="en-US" altLang="ja-JP" sz="1800" b="1" u="none"/>
          </a:br>
          <a:r>
            <a:rPr kumimoji="1" lang="ja-JP" altLang="en-US" sz="1800" b="1" u="none"/>
            <a:t>プランがプルダウンにない場合は直接ご入力ください。</a:t>
          </a:r>
        </a:p>
      </xdr:txBody>
    </xdr:sp>
    <xdr:clientData/>
  </xdr:twoCellAnchor>
  <xdr:twoCellAnchor>
    <xdr:from>
      <xdr:col>6</xdr:col>
      <xdr:colOff>1059391</xdr:colOff>
      <xdr:row>117</xdr:row>
      <xdr:rowOff>186266</xdr:rowOff>
    </xdr:from>
    <xdr:to>
      <xdr:col>12</xdr:col>
      <xdr:colOff>624417</xdr:colOff>
      <xdr:row>122</xdr:row>
      <xdr:rowOff>132292</xdr:rowOff>
    </xdr:to>
    <xdr:sp macro="" textlink="">
      <xdr:nvSpPr>
        <xdr:cNvPr id="26" name="吹き出し: 折線 25">
          <a:extLst>
            <a:ext uri="{FF2B5EF4-FFF2-40B4-BE49-F238E27FC236}">
              <a16:creationId xmlns:a16="http://schemas.microsoft.com/office/drawing/2014/main" id="{00000000-0008-0000-0300-00001A000000}"/>
            </a:ext>
          </a:extLst>
        </xdr:cNvPr>
        <xdr:cNvSpPr/>
      </xdr:nvSpPr>
      <xdr:spPr>
        <a:xfrm>
          <a:off x="7965016" y="29152849"/>
          <a:ext cx="4581526" cy="1533526"/>
        </a:xfrm>
        <a:prstGeom prst="borderCallout2">
          <a:avLst>
            <a:gd name="adj1" fmla="val 18746"/>
            <a:gd name="adj2" fmla="val -1100"/>
            <a:gd name="adj3" fmla="val 18750"/>
            <a:gd name="adj4" fmla="val -10439"/>
            <a:gd name="adj5" fmla="val -21248"/>
            <a:gd name="adj6" fmla="val -32490"/>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en-US" altLang="ja-JP" sz="1800" b="1" u="sng"/>
            <a:t>C&amp;S</a:t>
          </a:r>
          <a:r>
            <a:rPr kumimoji="1" lang="ja-JP" altLang="en-US" sz="1800" b="1" u="sng"/>
            <a:t>営業さんへ</a:t>
          </a:r>
          <a:endParaRPr kumimoji="1" lang="en-US" altLang="ja-JP" sz="1800" b="1" u="sng"/>
        </a:p>
        <a:p>
          <a:pPr algn="l"/>
          <a:r>
            <a:rPr kumimoji="1" lang="ja-JP" altLang="en-US" sz="1800" b="1" u="sng"/>
            <a:t>スムーズな発注手配のため、加盟店コードの記入をお願いいたします！！！</a:t>
          </a:r>
          <a:endParaRPr kumimoji="1" lang="en-US" altLang="ja-JP" sz="1800" b="1" u="sng"/>
        </a:p>
      </xdr:txBody>
    </xdr:sp>
    <xdr:clientData/>
  </xdr:twoCellAnchor>
  <xdr:twoCellAnchor>
    <xdr:from>
      <xdr:col>7</xdr:col>
      <xdr:colOff>186764</xdr:colOff>
      <xdr:row>18</xdr:row>
      <xdr:rowOff>29883</xdr:rowOff>
    </xdr:from>
    <xdr:to>
      <xdr:col>13</xdr:col>
      <xdr:colOff>321235</xdr:colOff>
      <xdr:row>20</xdr:row>
      <xdr:rowOff>7472</xdr:rowOff>
    </xdr:to>
    <xdr:sp macro="" textlink="">
      <xdr:nvSpPr>
        <xdr:cNvPr id="27" name="吹き出し: 折線 26">
          <a:extLst>
            <a:ext uri="{FF2B5EF4-FFF2-40B4-BE49-F238E27FC236}">
              <a16:creationId xmlns:a16="http://schemas.microsoft.com/office/drawing/2014/main" id="{00000000-0008-0000-0300-00001B000000}"/>
            </a:ext>
          </a:extLst>
        </xdr:cNvPr>
        <xdr:cNvSpPr/>
      </xdr:nvSpPr>
      <xdr:spPr>
        <a:xfrm>
          <a:off x="8284882" y="5700059"/>
          <a:ext cx="4609353" cy="620060"/>
        </a:xfrm>
        <a:prstGeom prst="borderCallout2">
          <a:avLst>
            <a:gd name="adj1" fmla="val 18746"/>
            <a:gd name="adj2" fmla="val -1100"/>
            <a:gd name="adj3" fmla="val 18750"/>
            <a:gd name="adj4" fmla="val -10439"/>
            <a:gd name="adj5" fmla="val 116238"/>
            <a:gd name="adj6" fmla="val -21906"/>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区分にて「契約区分変更</a:t>
          </a:r>
          <a:r>
            <a:rPr kumimoji="1" lang="en-US" altLang="ja-JP" sz="1100" b="1"/>
            <a:t>(</a:t>
          </a:r>
          <a:r>
            <a:rPr kumimoji="1" lang="ja-JP" altLang="en-US" sz="1100" b="1"/>
            <a:t>更新時のみ</a:t>
          </a:r>
          <a:r>
            <a:rPr kumimoji="1" lang="en-US" altLang="ja-JP" sz="1100" b="1"/>
            <a:t>)</a:t>
          </a:r>
          <a:r>
            <a:rPr kumimoji="1" lang="ja-JP" altLang="en-US" sz="1100" b="1"/>
            <a:t>」をご選択いただいている場合のみ、</a:t>
          </a:r>
          <a:endParaRPr kumimoji="1" lang="en-US" altLang="ja-JP" sz="1100" b="1"/>
        </a:p>
        <a:p>
          <a:pPr algn="l"/>
          <a:r>
            <a:rPr kumimoji="1" lang="ja-JP" altLang="en-US" sz="1100" b="1"/>
            <a:t>変更後の希望の課金区分を選択ください。</a:t>
          </a:r>
          <a:endParaRPr kumimoji="1" lang="en-US" altLang="ja-JP" sz="1100" b="1"/>
        </a:p>
      </xdr:txBody>
    </xdr:sp>
    <xdr:clientData/>
  </xdr:twoCellAnchor>
  <xdr:twoCellAnchor>
    <xdr:from>
      <xdr:col>7</xdr:col>
      <xdr:colOff>410882</xdr:colOff>
      <xdr:row>22</xdr:row>
      <xdr:rowOff>97117</xdr:rowOff>
    </xdr:from>
    <xdr:to>
      <xdr:col>13</xdr:col>
      <xdr:colOff>545353</xdr:colOff>
      <xdr:row>24</xdr:row>
      <xdr:rowOff>74707</xdr:rowOff>
    </xdr:to>
    <xdr:sp macro="" textlink="">
      <xdr:nvSpPr>
        <xdr:cNvPr id="29" name="吹き出し: 折線 28">
          <a:extLst>
            <a:ext uri="{FF2B5EF4-FFF2-40B4-BE49-F238E27FC236}">
              <a16:creationId xmlns:a16="http://schemas.microsoft.com/office/drawing/2014/main" id="{00000000-0008-0000-0300-00001D000000}"/>
            </a:ext>
          </a:extLst>
        </xdr:cNvPr>
        <xdr:cNvSpPr/>
      </xdr:nvSpPr>
      <xdr:spPr>
        <a:xfrm>
          <a:off x="8509000" y="7052235"/>
          <a:ext cx="4609353" cy="620060"/>
        </a:xfrm>
        <a:prstGeom prst="borderCallout2">
          <a:avLst>
            <a:gd name="adj1" fmla="val -13784"/>
            <a:gd name="adj2" fmla="val 26128"/>
            <a:gd name="adj3" fmla="val -40286"/>
            <a:gd name="adj4" fmla="val 22786"/>
            <a:gd name="adj5" fmla="val -86171"/>
            <a:gd name="adj6" fmla="val 22664"/>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「基準日を</a:t>
          </a:r>
          <a:r>
            <a:rPr kumimoji="1" lang="en-US" altLang="ja-JP" sz="1100" b="1"/>
            <a:t>1</a:t>
          </a:r>
          <a:r>
            <a:rPr kumimoji="1" lang="ja-JP" altLang="en-US" sz="1100" b="1"/>
            <a:t>日にする」にチェックを入れると、納品月の</a:t>
          </a:r>
          <a:r>
            <a:rPr kumimoji="1" lang="en-US" altLang="ja-JP" sz="1100" b="1"/>
            <a:t>1</a:t>
          </a:r>
          <a:r>
            <a:rPr kumimoji="1" lang="ja-JP" altLang="en-US" sz="1100" b="1"/>
            <a:t>日が契約基準日となります。例）</a:t>
          </a:r>
          <a:r>
            <a:rPr kumimoji="1" lang="en-US" altLang="ja-JP" sz="1100" b="1"/>
            <a:t>7</a:t>
          </a:r>
          <a:r>
            <a:rPr kumimoji="1" lang="ja-JP" altLang="en-US" sz="1100" b="1"/>
            <a:t>月</a:t>
          </a:r>
          <a:r>
            <a:rPr kumimoji="1" lang="en-US" altLang="ja-JP" sz="1100" b="1"/>
            <a:t>10</a:t>
          </a:r>
          <a:r>
            <a:rPr kumimoji="1" lang="ja-JP" altLang="en-US" sz="1100" b="1"/>
            <a:t>日納品の場合⇒契約基準日：</a:t>
          </a:r>
          <a:r>
            <a:rPr kumimoji="1" lang="en-US" altLang="ja-JP" sz="1100" b="1"/>
            <a:t>7</a:t>
          </a:r>
          <a:r>
            <a:rPr kumimoji="1" lang="ja-JP" altLang="en-US" sz="1100" b="1"/>
            <a:t>月</a:t>
          </a:r>
          <a:r>
            <a:rPr kumimoji="1" lang="en-US" altLang="ja-JP" sz="1100" b="1"/>
            <a:t>1</a:t>
          </a:r>
          <a:r>
            <a:rPr kumimoji="1" lang="ja-JP" altLang="en-US" sz="1100" b="1"/>
            <a:t>日</a:t>
          </a:r>
          <a:endParaRPr kumimoji="1" lang="en-US" altLang="ja-JP" sz="1100" b="1"/>
        </a:p>
      </xdr:txBody>
    </xdr:sp>
    <xdr:clientData/>
  </xdr:twoCellAnchor>
  <xdr:twoCellAnchor>
    <xdr:from>
      <xdr:col>7</xdr:col>
      <xdr:colOff>455706</xdr:colOff>
      <xdr:row>51</xdr:row>
      <xdr:rowOff>45944</xdr:rowOff>
    </xdr:from>
    <xdr:to>
      <xdr:col>16</xdr:col>
      <xdr:colOff>143841</xdr:colOff>
      <xdr:row>53</xdr:row>
      <xdr:rowOff>86472</xdr:rowOff>
    </xdr:to>
    <xdr:sp macro="" textlink="">
      <xdr:nvSpPr>
        <xdr:cNvPr id="31" name="吹き出し: 折線 30">
          <a:extLst>
            <a:ext uri="{FF2B5EF4-FFF2-40B4-BE49-F238E27FC236}">
              <a16:creationId xmlns:a16="http://schemas.microsoft.com/office/drawing/2014/main" id="{00000000-0008-0000-0300-00001F000000}"/>
            </a:ext>
          </a:extLst>
        </xdr:cNvPr>
        <xdr:cNvSpPr/>
      </xdr:nvSpPr>
      <xdr:spPr>
        <a:xfrm>
          <a:off x="8557559" y="15465238"/>
          <a:ext cx="6165135" cy="668058"/>
        </a:xfrm>
        <a:prstGeom prst="borderCallout2">
          <a:avLst>
            <a:gd name="adj1" fmla="val 18746"/>
            <a:gd name="adj2" fmla="val -1100"/>
            <a:gd name="adj3" fmla="val 18750"/>
            <a:gd name="adj4" fmla="val -10316"/>
            <a:gd name="adj5" fmla="val 113602"/>
            <a:gd name="adj6" fmla="val -28885"/>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kumimoji="1" lang="ja-JP" altLang="en-US" sz="1100" b="1"/>
            <a:t>利用ドメインと同様、既にテナントを保有している場合は、こちらに</a:t>
          </a:r>
          <a:r>
            <a:rPr kumimoji="1" lang="en-US" altLang="ja-JP" sz="1100" b="1"/>
            <a:t>Microsoft ID</a:t>
          </a:r>
          <a:r>
            <a:rPr kumimoji="1" lang="ja-JP" altLang="en-US" sz="1100" b="1"/>
            <a:t>を記載してください。</a:t>
          </a:r>
          <a:endParaRPr kumimoji="1" lang="en-US" altLang="ja-JP" sz="1100" b="1"/>
        </a:p>
        <a:p>
          <a:pPr algn="l"/>
          <a:r>
            <a:rPr kumimoji="1" lang="ja-JP" altLang="en-US" sz="1100" b="1"/>
            <a:t>確認方法は本申請書内のシート「</a:t>
          </a:r>
          <a:r>
            <a:rPr kumimoji="1" lang="en-US" altLang="ja-JP" sz="1100" b="1"/>
            <a:t>Microsoft ID</a:t>
          </a:r>
          <a:r>
            <a:rPr kumimoji="1" lang="ja-JP" altLang="en-US" sz="1100" b="1"/>
            <a:t>確認方法」をご参照ください。</a:t>
          </a:r>
          <a:endParaRPr kumimoji="1" lang="en-US" altLang="ja-JP" sz="11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26744</xdr:colOff>
      <xdr:row>25</xdr:row>
      <xdr:rowOff>151301</xdr:rowOff>
    </xdr:from>
    <xdr:to>
      <xdr:col>9</xdr:col>
      <xdr:colOff>212769</xdr:colOff>
      <xdr:row>33</xdr:row>
      <xdr:rowOff>150934</xdr:rowOff>
    </xdr:to>
    <xdr:pic>
      <xdr:nvPicPr>
        <xdr:cNvPr id="2" name="図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919" y="5628176"/>
          <a:ext cx="6129625" cy="1676033"/>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82794</xdr:colOff>
      <xdr:row>40</xdr:row>
      <xdr:rowOff>112031</xdr:rowOff>
    </xdr:from>
    <xdr:to>
      <xdr:col>7</xdr:col>
      <xdr:colOff>52020</xdr:colOff>
      <xdr:row>54</xdr:row>
      <xdr:rowOff>19660</xdr:rowOff>
    </xdr:to>
    <xdr:pic>
      <xdr:nvPicPr>
        <xdr:cNvPr id="4" name="図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969" y="8875031"/>
          <a:ext cx="4592026" cy="284132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371840</xdr:colOff>
      <xdr:row>28</xdr:row>
      <xdr:rowOff>104775</xdr:rowOff>
    </xdr:from>
    <xdr:to>
      <xdr:col>8</xdr:col>
      <xdr:colOff>276591</xdr:colOff>
      <xdr:row>31</xdr:row>
      <xdr:rowOff>134123</xdr:rowOff>
    </xdr:to>
    <xdr:sp macro="" textlink="">
      <xdr:nvSpPr>
        <xdr:cNvPr id="5" name="楕円 4">
          <a:extLst>
            <a:ext uri="{FF2B5EF4-FFF2-40B4-BE49-F238E27FC236}">
              <a16:creationId xmlns:a16="http://schemas.microsoft.com/office/drawing/2014/main" id="{00000000-0008-0000-0700-000005000000}"/>
            </a:ext>
          </a:extLst>
        </xdr:cNvPr>
        <xdr:cNvSpPr/>
      </xdr:nvSpPr>
      <xdr:spPr>
        <a:xfrm>
          <a:off x="5172440" y="6505575"/>
          <a:ext cx="590551" cy="71514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152033</xdr:colOff>
      <xdr:row>51</xdr:row>
      <xdr:rowOff>55685</xdr:rowOff>
    </xdr:from>
    <xdr:to>
      <xdr:col>1</xdr:col>
      <xdr:colOff>66308</xdr:colOff>
      <xdr:row>53</xdr:row>
      <xdr:rowOff>26417</xdr:rowOff>
    </xdr:to>
    <xdr:sp macro="" textlink="">
      <xdr:nvSpPr>
        <xdr:cNvPr id="6" name="楕円 5">
          <a:extLst>
            <a:ext uri="{FF2B5EF4-FFF2-40B4-BE49-F238E27FC236}">
              <a16:creationId xmlns:a16="http://schemas.microsoft.com/office/drawing/2014/main" id="{00000000-0008-0000-0700-000006000000}"/>
            </a:ext>
          </a:extLst>
        </xdr:cNvPr>
        <xdr:cNvSpPr/>
      </xdr:nvSpPr>
      <xdr:spPr>
        <a:xfrm>
          <a:off x="152033" y="11714285"/>
          <a:ext cx="600075" cy="42793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GomiAico" id="{BA8B1349-3F81-41E5-AF5D-FCB201D172F3}" userId="GomiAico" providerId="None"/>
</personList>
</file>

<file path=xl/theme/theme1.xml><?xml version="1.0" encoding="utf-8"?>
<a:theme xmlns:a="http://schemas.openxmlformats.org/drawingml/2006/main" name="Office テーマ">
  <a:themeElements>
    <a:clrScheme name="目に優しめ">
      <a:dk1>
        <a:srgbClr val="38383E"/>
      </a:dk1>
      <a:lt1>
        <a:sysClr val="window" lastClr="FFFFFF"/>
      </a:lt1>
      <a:dk2>
        <a:srgbClr val="888897"/>
      </a:dk2>
      <a:lt2>
        <a:srgbClr val="D5D5D9"/>
      </a:lt2>
      <a:accent1>
        <a:srgbClr val="0D9CFF"/>
      </a:accent1>
      <a:accent2>
        <a:srgbClr val="6495ED"/>
      </a:accent2>
      <a:accent3>
        <a:srgbClr val="D9E5FB"/>
      </a:accent3>
      <a:accent4>
        <a:srgbClr val="F43E43"/>
      </a:accent4>
      <a:accent5>
        <a:srgbClr val="FFABAB"/>
      </a:accent5>
      <a:accent6>
        <a:srgbClr val="67C7D4"/>
      </a:accent6>
      <a:hlink>
        <a:srgbClr val="0071BC"/>
      </a:hlink>
      <a:folHlink>
        <a:srgbClr val="005792"/>
      </a:folHlink>
    </a:clrScheme>
    <a:fontScheme name="YuGothicUI(Excel用)">
      <a:majorFont>
        <a:latin typeface="Segoe UI"/>
        <a:ea typeface="Yu Gothic UI"/>
        <a:cs typeface=""/>
      </a:majorFont>
      <a:minorFont>
        <a:latin typeface="Segoe UI"/>
        <a:ea typeface="Yu Gothic UI"/>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 dT="2022-03-31T05:46:33.23" personId="{BA8B1349-3F81-41E5-AF5D-FCB201D172F3}" id="{751645AB-2F0C-4E8F-9370-B1E072CFFFD8}">
    <text>B2をコピーしたときに予期せぬ空白が入っていた場合はこのセルをコピーしてみてください。</text>
  </threadedComment>
  <threadedComment ref="C7" dT="2022-04-05T06:41:21.41" personId="{BA8B1349-3F81-41E5-AF5D-FCB201D172F3}" id="{3CDE2F67-E6D4-4774-B880-0F18CDD1A9EA}">
    <text>B7をコピーしたときに予期せぬ空白が入っていた場合はこのセルをコピーしてみてください。</text>
  </threadedComment>
  <threadedComment ref="C11" dT="2022-03-31T05:46:59.98" personId="{BA8B1349-3F81-41E5-AF5D-FCB201D172F3}" id="{D67AF5AC-0140-4003-B5DD-7677428271D7}">
    <text>B9をコピーしたときに予期せぬ空白が入っていた場合はこのセルをコピーしてみてください。</text>
  </threadedComment>
  <threadedComment ref="C29" dT="2022-04-13T00:53:18.68" personId="{BA8B1349-3F81-41E5-AF5D-FCB201D172F3}" id="{A4A829BD-D370-40F3-815C-AF31FCB6EEB9}">
    <text>B28をコピーしたときに予期せぬ空白が入っていた場合はこのセルをコピーしてみてください。</text>
  </threadedComment>
</ThreadedComments>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13" Type="http://schemas.openxmlformats.org/officeDocument/2006/relationships/ctrlProp" Target="../ctrlProps/ctrlProp4.xml"/><Relationship Id="rId18" Type="http://schemas.openxmlformats.org/officeDocument/2006/relationships/ctrlProp" Target="../ctrlProps/ctrlProp9.xml"/><Relationship Id="rId26" Type="http://schemas.openxmlformats.org/officeDocument/2006/relationships/ctrlProp" Target="../ctrlProps/ctrlProp17.xml"/><Relationship Id="rId3" Type="http://schemas.openxmlformats.org/officeDocument/2006/relationships/hyperlink" Target="https://cas.softbank.jp/privacy/protect/" TargetMode="External"/><Relationship Id="rId21" Type="http://schemas.openxmlformats.org/officeDocument/2006/relationships/ctrlProp" Target="../ctrlProps/ctrlProp12.xml"/><Relationship Id="rId34" Type="http://schemas.openxmlformats.org/officeDocument/2006/relationships/ctrlProp" Target="../ctrlProps/ctrlProp25.xml"/><Relationship Id="rId7" Type="http://schemas.openxmlformats.org/officeDocument/2006/relationships/printerSettings" Target="../printerSettings/printerSettings1.bin"/><Relationship Id="rId12" Type="http://schemas.openxmlformats.org/officeDocument/2006/relationships/ctrlProp" Target="../ctrlProps/ctrlProp3.xml"/><Relationship Id="rId17" Type="http://schemas.openxmlformats.org/officeDocument/2006/relationships/ctrlProp" Target="../ctrlProps/ctrlProp8.xml"/><Relationship Id="rId25" Type="http://schemas.openxmlformats.org/officeDocument/2006/relationships/ctrlProp" Target="../ctrlProps/ctrlProp16.xml"/><Relationship Id="rId33" Type="http://schemas.openxmlformats.org/officeDocument/2006/relationships/ctrlProp" Target="../ctrlProps/ctrlProp24.xml"/><Relationship Id="rId2" Type="http://schemas.openxmlformats.org/officeDocument/2006/relationships/hyperlink" Target="https://licensecounter.jp/office365/csp/pdf/finance-terms.pdf" TargetMode="External"/><Relationship Id="rId16" Type="http://schemas.openxmlformats.org/officeDocument/2006/relationships/ctrlProp" Target="../ctrlProps/ctrlProp7.xml"/><Relationship Id="rId20" Type="http://schemas.openxmlformats.org/officeDocument/2006/relationships/ctrlProp" Target="../ctrlProps/ctrlProp11.xml"/><Relationship Id="rId29" Type="http://schemas.openxmlformats.org/officeDocument/2006/relationships/ctrlProp" Target="../ctrlProps/ctrlProp20.xml"/><Relationship Id="rId1" Type="http://schemas.openxmlformats.org/officeDocument/2006/relationships/hyperlink" Target="https://licensecounter.jp/office365/csp/pdf/terms.pdf" TargetMode="External"/><Relationship Id="rId6" Type="http://schemas.openxmlformats.org/officeDocument/2006/relationships/hyperlink" Target="https://licensecounter.jp/office365/csp/pdf/education-terms.pdf" TargetMode="External"/><Relationship Id="rId11" Type="http://schemas.openxmlformats.org/officeDocument/2006/relationships/ctrlProp" Target="../ctrlProps/ctrlProp2.xml"/><Relationship Id="rId24" Type="http://schemas.openxmlformats.org/officeDocument/2006/relationships/ctrlProp" Target="../ctrlProps/ctrlProp15.xml"/><Relationship Id="rId32" Type="http://schemas.openxmlformats.org/officeDocument/2006/relationships/ctrlProp" Target="../ctrlProps/ctrlProp23.xml"/><Relationship Id="rId5" Type="http://schemas.openxmlformats.org/officeDocument/2006/relationships/hyperlink" Target="https://licensecounter.jp/office365/csp/pdf/support-terms.pdf" TargetMode="External"/><Relationship Id="rId15" Type="http://schemas.openxmlformats.org/officeDocument/2006/relationships/ctrlProp" Target="../ctrlProps/ctrlProp6.xml"/><Relationship Id="rId23" Type="http://schemas.openxmlformats.org/officeDocument/2006/relationships/ctrlProp" Target="../ctrlProps/ctrlProp14.xml"/><Relationship Id="rId28" Type="http://schemas.openxmlformats.org/officeDocument/2006/relationships/ctrlProp" Target="../ctrlProps/ctrlProp19.xml"/><Relationship Id="rId10" Type="http://schemas.openxmlformats.org/officeDocument/2006/relationships/ctrlProp" Target="../ctrlProps/ctrlProp1.xml"/><Relationship Id="rId19" Type="http://schemas.openxmlformats.org/officeDocument/2006/relationships/ctrlProp" Target="../ctrlProps/ctrlProp10.xml"/><Relationship Id="rId31" Type="http://schemas.openxmlformats.org/officeDocument/2006/relationships/ctrlProp" Target="../ctrlProps/ctrlProp22.xml"/><Relationship Id="rId4" Type="http://schemas.openxmlformats.org/officeDocument/2006/relationships/hyperlink" Target="https://cas.softbank.jp/info-overseas/" TargetMode="External"/><Relationship Id="rId9" Type="http://schemas.openxmlformats.org/officeDocument/2006/relationships/vmlDrawing" Target="../drawings/vmlDrawing1.vml"/><Relationship Id="rId14" Type="http://schemas.openxmlformats.org/officeDocument/2006/relationships/ctrlProp" Target="../ctrlProps/ctrlProp5.xml"/><Relationship Id="rId22" Type="http://schemas.openxmlformats.org/officeDocument/2006/relationships/ctrlProp" Target="../ctrlProps/ctrlProp13.xml"/><Relationship Id="rId27" Type="http://schemas.openxmlformats.org/officeDocument/2006/relationships/ctrlProp" Target="../ctrlProps/ctrlProp18.xml"/><Relationship Id="rId30" Type="http://schemas.openxmlformats.org/officeDocument/2006/relationships/ctrlProp" Target="../ctrlProps/ctrlProp2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18" Type="http://schemas.openxmlformats.org/officeDocument/2006/relationships/ctrlProp" Target="../ctrlProps/ctrlProp36.xml"/><Relationship Id="rId3" Type="http://schemas.openxmlformats.org/officeDocument/2006/relationships/hyperlink" Target="https://licensecounter.jp/office365/csp/pdf/support-terms.pdf" TargetMode="External"/><Relationship Id="rId7" Type="http://schemas.openxmlformats.org/officeDocument/2006/relationships/vmlDrawing" Target="../drawings/vmlDrawing2.vml"/><Relationship Id="rId12" Type="http://schemas.openxmlformats.org/officeDocument/2006/relationships/ctrlProp" Target="../ctrlProps/ctrlProp30.xml"/><Relationship Id="rId17" Type="http://schemas.openxmlformats.org/officeDocument/2006/relationships/ctrlProp" Target="../ctrlProps/ctrlProp35.xml"/><Relationship Id="rId2" Type="http://schemas.openxmlformats.org/officeDocument/2006/relationships/hyperlink" Target="https://licensecounter.jp/office365/csp/pdf/finance-terms.pdf" TargetMode="External"/><Relationship Id="rId16" Type="http://schemas.openxmlformats.org/officeDocument/2006/relationships/ctrlProp" Target="../ctrlProps/ctrlProp34.xml"/><Relationship Id="rId1" Type="http://schemas.openxmlformats.org/officeDocument/2006/relationships/hyperlink" Target="https://licensecounter.jp/office365/csp/pdf/terms.pdf" TargetMode="External"/><Relationship Id="rId6" Type="http://schemas.openxmlformats.org/officeDocument/2006/relationships/drawing" Target="../drawings/drawing2.xml"/><Relationship Id="rId11" Type="http://schemas.openxmlformats.org/officeDocument/2006/relationships/ctrlProp" Target="../ctrlProps/ctrlProp29.xml"/><Relationship Id="rId5" Type="http://schemas.openxmlformats.org/officeDocument/2006/relationships/printerSettings" Target="../printerSettings/printerSettings3.bin"/><Relationship Id="rId15" Type="http://schemas.openxmlformats.org/officeDocument/2006/relationships/ctrlProp" Target="../ctrlProps/ctrlProp33.xml"/><Relationship Id="rId10" Type="http://schemas.openxmlformats.org/officeDocument/2006/relationships/ctrlProp" Target="../ctrlProps/ctrlProp28.xml"/><Relationship Id="rId4" Type="http://schemas.openxmlformats.org/officeDocument/2006/relationships/hyperlink" Target="https://cas.softbank.jp/privacy/protect/" TargetMode="External"/><Relationship Id="rId9" Type="http://schemas.openxmlformats.org/officeDocument/2006/relationships/ctrlProp" Target="../ctrlProps/ctrlProp27.xml"/><Relationship Id="rId14" Type="http://schemas.openxmlformats.org/officeDocument/2006/relationships/ctrlProp" Target="../ctrlProps/ctrlProp32.xml"/></Relationships>
</file>

<file path=xl/worksheets/_rels/sheet5.xml.rels><?xml version="1.0" encoding="UTF-8" standalone="yes"?>
<Relationships xmlns="http://schemas.openxmlformats.org/package/2006/relationships"><Relationship Id="rId1" Type="http://schemas.openxmlformats.org/officeDocument/2006/relationships/hyperlink" Target="http://licensecounter.jp/office365/csp/pdf/csp-reseller-relationship.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learn.microsoft.com/ja-jp/sharepoint/find-your-office-365-tenant-id"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mailto:12345@onmicrosoft.com" TargetMode="External"/></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3F10-2492-4B55-9C96-A6CA8068E3B5}">
  <sheetPr>
    <tabColor rgb="FFFFC000"/>
  </sheetPr>
  <dimension ref="A1:J134"/>
  <sheetViews>
    <sheetView showGridLines="0" tabSelected="1" topLeftCell="A63" zoomScale="70" zoomScaleNormal="70" workbookViewId="0">
      <selection activeCell="F72" sqref="F72"/>
    </sheetView>
  </sheetViews>
  <sheetFormatPr defaultColWidth="8.625" defaultRowHeight="24.95" customHeight="1"/>
  <cols>
    <col min="1" max="1" width="5.5" style="4" customWidth="1"/>
    <col min="2" max="2" width="22.875" style="4" customWidth="1"/>
    <col min="3" max="8" width="15.625" style="4" customWidth="1"/>
    <col min="9" max="9" width="8.125" style="4" customWidth="1"/>
    <col min="10" max="10" width="8.875" style="4" customWidth="1"/>
    <col min="11" max="16384" width="8.625" style="4"/>
  </cols>
  <sheetData>
    <row r="1" spans="1:10" ht="24.95" customHeight="1">
      <c r="A1" s="18" t="s">
        <v>0</v>
      </c>
      <c r="G1" s="65"/>
      <c r="H1" s="65" t="s">
        <v>342</v>
      </c>
      <c r="I1" s="64"/>
      <c r="J1" s="111" t="s">
        <v>791</v>
      </c>
    </row>
    <row r="2" spans="1:10" ht="35.25" customHeight="1">
      <c r="A2" s="151" t="s">
        <v>3</v>
      </c>
      <c r="B2" s="151"/>
      <c r="C2" s="151"/>
      <c r="D2" s="151"/>
      <c r="E2" s="151"/>
      <c r="F2" s="151"/>
      <c r="G2" s="151"/>
      <c r="H2" s="151"/>
      <c r="I2" s="151"/>
    </row>
    <row r="3" spans="1:10" ht="24.95" customHeight="1">
      <c r="A3" s="23">
        <v>1</v>
      </c>
      <c r="B3" s="112" t="s">
        <v>4</v>
      </c>
      <c r="C3" s="112"/>
      <c r="D3" s="112"/>
      <c r="E3" s="112"/>
      <c r="F3" s="112"/>
      <c r="G3" s="112"/>
      <c r="H3" s="112"/>
      <c r="I3" s="112"/>
      <c r="J3" s="113"/>
    </row>
    <row r="4" spans="1:10" ht="24.95" customHeight="1">
      <c r="A4" s="45"/>
      <c r="B4" s="115" t="s">
        <v>5</v>
      </c>
      <c r="C4" s="115"/>
      <c r="D4" s="115"/>
      <c r="E4" s="115"/>
      <c r="F4" s="115"/>
      <c r="G4" s="115"/>
      <c r="H4" s="115"/>
      <c r="I4" s="115"/>
      <c r="J4" s="119"/>
    </row>
    <row r="5" spans="1:10" ht="24.95" customHeight="1">
      <c r="A5" s="46"/>
      <c r="B5" s="115"/>
      <c r="C5" s="115"/>
      <c r="D5" s="115"/>
      <c r="E5" s="115"/>
      <c r="F5" s="115"/>
      <c r="G5" s="115"/>
      <c r="H5" s="115"/>
      <c r="I5" s="115"/>
      <c r="J5" s="137"/>
    </row>
    <row r="6" spans="1:10" ht="24.95" customHeight="1">
      <c r="A6" s="46"/>
      <c r="B6" s="114" t="s">
        <v>367</v>
      </c>
      <c r="C6" s="114"/>
      <c r="D6" s="114"/>
      <c r="E6" s="114"/>
      <c r="F6" s="114"/>
      <c r="G6" s="114"/>
      <c r="H6" s="114"/>
      <c r="I6" s="114"/>
      <c r="J6" s="137"/>
    </row>
    <row r="7" spans="1:10" ht="24.95" customHeight="1">
      <c r="A7" s="46"/>
      <c r="B7" s="115"/>
      <c r="C7" s="115"/>
      <c r="D7" s="115"/>
      <c r="E7" s="115"/>
      <c r="F7" s="115"/>
      <c r="G7" s="115"/>
      <c r="H7" s="115"/>
      <c r="I7" s="115"/>
      <c r="J7" s="137"/>
    </row>
    <row r="8" spans="1:10" ht="15.95" customHeight="1">
      <c r="A8" s="46"/>
      <c r="B8" s="118" t="s">
        <v>364</v>
      </c>
      <c r="C8" s="118"/>
      <c r="D8" s="118"/>
      <c r="E8" s="118"/>
      <c r="F8" s="118"/>
      <c r="G8" s="118"/>
      <c r="H8" s="118"/>
      <c r="I8" s="118"/>
      <c r="J8" s="137"/>
    </row>
    <row r="9" spans="1:10" ht="24.95" customHeight="1">
      <c r="A9" s="46"/>
      <c r="B9" s="115"/>
      <c r="C9" s="115"/>
      <c r="D9" s="115"/>
      <c r="E9" s="115"/>
      <c r="F9" s="115"/>
      <c r="G9" s="115"/>
      <c r="H9" s="115"/>
      <c r="I9" s="115"/>
      <c r="J9" s="137"/>
    </row>
    <row r="10" spans="1:10" ht="15.95" customHeight="1">
      <c r="A10" s="46"/>
      <c r="B10" s="118" t="s">
        <v>255</v>
      </c>
      <c r="C10" s="118"/>
      <c r="D10" s="118"/>
      <c r="E10" s="118"/>
      <c r="F10" s="118"/>
      <c r="G10" s="118"/>
      <c r="H10" s="118"/>
      <c r="I10" s="118"/>
      <c r="J10" s="137"/>
    </row>
    <row r="11" spans="1:10" ht="24.95" customHeight="1">
      <c r="A11" s="46"/>
      <c r="B11" s="114" t="s">
        <v>368</v>
      </c>
      <c r="C11" s="114"/>
      <c r="D11" s="114"/>
      <c r="F11" s="114"/>
      <c r="G11" s="114"/>
      <c r="H11" s="114"/>
      <c r="I11" s="114"/>
      <c r="J11" s="137"/>
    </row>
    <row r="12" spans="1:10" ht="24.95" customHeight="1">
      <c r="A12" s="46"/>
      <c r="B12" s="115"/>
      <c r="C12" s="115"/>
      <c r="D12" s="115"/>
      <c r="E12" s="115"/>
      <c r="F12" s="115"/>
      <c r="G12" s="115"/>
      <c r="H12" s="115"/>
      <c r="I12" s="115"/>
      <c r="J12" s="137"/>
    </row>
    <row r="13" spans="1:10" ht="25.5" customHeight="1">
      <c r="A13" s="46"/>
      <c r="B13" s="139" t="s">
        <v>406</v>
      </c>
      <c r="C13" s="139"/>
      <c r="D13" s="139"/>
      <c r="E13" s="139"/>
      <c r="F13" s="139" t="s">
        <v>407</v>
      </c>
      <c r="G13" s="114"/>
      <c r="H13" s="114"/>
      <c r="I13" s="114"/>
      <c r="J13" s="137"/>
    </row>
    <row r="14" spans="1:10" ht="24.95" customHeight="1">
      <c r="A14" s="46"/>
      <c r="B14" s="115"/>
      <c r="C14" s="115"/>
      <c r="D14" s="115"/>
      <c r="E14" s="115"/>
      <c r="F14" s="115"/>
      <c r="G14" s="115"/>
      <c r="H14" s="115"/>
      <c r="I14" s="115"/>
      <c r="J14" s="137"/>
    </row>
    <row r="15" spans="1:10" ht="24.95" customHeight="1">
      <c r="A15" s="46"/>
      <c r="B15" s="114" t="s">
        <v>369</v>
      </c>
      <c r="C15" s="114"/>
      <c r="D15" s="114"/>
      <c r="E15" s="114"/>
      <c r="F15" s="114"/>
      <c r="G15" s="114"/>
      <c r="H15" s="114"/>
      <c r="I15" s="114"/>
      <c r="J15" s="137"/>
    </row>
    <row r="16" spans="1:10" ht="24.95" customHeight="1">
      <c r="A16" s="46"/>
      <c r="B16" s="115"/>
      <c r="C16" s="115"/>
      <c r="D16" s="115"/>
      <c r="E16" s="115"/>
      <c r="F16" s="115"/>
      <c r="G16" s="115"/>
      <c r="H16" s="115"/>
      <c r="I16" s="115"/>
      <c r="J16" s="137"/>
    </row>
    <row r="17" spans="1:10" ht="15.95" customHeight="1">
      <c r="A17" s="46"/>
      <c r="B17" s="116" t="s">
        <v>343</v>
      </c>
      <c r="C17" s="116"/>
      <c r="D17" s="116"/>
      <c r="E17" s="116"/>
      <c r="F17" s="116"/>
      <c r="G17" s="116"/>
      <c r="H17" s="116"/>
      <c r="I17" s="116"/>
      <c r="J17" s="137"/>
    </row>
    <row r="18" spans="1:10" ht="24.95" customHeight="1">
      <c r="A18" s="47"/>
      <c r="B18" s="117" t="s">
        <v>370</v>
      </c>
      <c r="C18" s="117"/>
      <c r="D18" s="117"/>
      <c r="E18" s="117"/>
      <c r="F18" s="117"/>
      <c r="G18" s="117"/>
      <c r="H18" s="117"/>
      <c r="I18" s="117"/>
      <c r="J18" s="138"/>
    </row>
    <row r="20" spans="1:10" ht="24.95" customHeight="1">
      <c r="A20" s="23">
        <v>2</v>
      </c>
      <c r="B20" s="149" t="s">
        <v>11</v>
      </c>
      <c r="C20" s="150"/>
      <c r="D20" s="66"/>
      <c r="E20" s="2" t="s">
        <v>12</v>
      </c>
      <c r="F20" s="67"/>
      <c r="G20" s="2" t="s">
        <v>13</v>
      </c>
      <c r="H20" s="67"/>
      <c r="I20" s="165" t="s">
        <v>14</v>
      </c>
      <c r="J20" s="166"/>
    </row>
    <row r="21" spans="1:10" ht="24.95" customHeight="1">
      <c r="C21" s="52"/>
      <c r="D21" s="48"/>
      <c r="E21" s="52"/>
      <c r="F21" s="48"/>
      <c r="G21" s="52"/>
      <c r="H21" s="52"/>
      <c r="I21" s="48"/>
    </row>
    <row r="22" spans="1:10" ht="24.95" customHeight="1">
      <c r="A22" s="23">
        <v>3</v>
      </c>
      <c r="B22" s="112" t="s">
        <v>60</v>
      </c>
      <c r="C22" s="112"/>
      <c r="D22" s="112"/>
      <c r="E22" s="112"/>
      <c r="F22" s="112"/>
      <c r="G22" s="112"/>
      <c r="H22" s="112"/>
      <c r="I22" s="112"/>
      <c r="J22" s="113"/>
    </row>
    <row r="23" spans="1:10" ht="24.95" customHeight="1">
      <c r="A23" s="167" t="s">
        <v>61</v>
      </c>
      <c r="B23" s="167"/>
      <c r="C23" s="168"/>
      <c r="D23" s="169"/>
      <c r="E23" s="169"/>
      <c r="F23" s="169"/>
      <c r="G23" s="169"/>
      <c r="H23" s="169"/>
      <c r="I23" s="169"/>
      <c r="J23" s="170"/>
    </row>
    <row r="24" spans="1:10" ht="24.95" customHeight="1">
      <c r="A24" s="155" t="s">
        <v>251</v>
      </c>
      <c r="B24" s="156"/>
      <c r="C24" s="121" t="s">
        <v>252</v>
      </c>
      <c r="D24" s="122"/>
      <c r="E24" s="123" t="s">
        <v>253</v>
      </c>
      <c r="F24" s="124"/>
      <c r="G24" s="120"/>
      <c r="H24" s="120"/>
      <c r="I24" s="120"/>
      <c r="J24"/>
    </row>
    <row r="25" spans="1:10" ht="24.95" customHeight="1">
      <c r="A25" s="155" t="s">
        <v>254</v>
      </c>
      <c r="B25" s="156"/>
      <c r="C25" s="158"/>
      <c r="D25" s="159"/>
      <c r="E25" s="160"/>
      <c r="F25" s="161"/>
      <c r="G25"/>
      <c r="H25"/>
      <c r="I25"/>
      <c r="J25"/>
    </row>
    <row r="26" spans="1:10" ht="24.95" customHeight="1">
      <c r="A26" s="155" t="s">
        <v>344</v>
      </c>
      <c r="B26" s="157"/>
      <c r="C26" s="162"/>
      <c r="D26" s="163"/>
      <c r="E26" s="163"/>
      <c r="F26" s="164"/>
      <c r="G26"/>
      <c r="H26"/>
      <c r="I26"/>
      <c r="J26"/>
    </row>
    <row r="27" spans="1:10" ht="24.95" customHeight="1">
      <c r="A27" s="171" t="s">
        <v>62</v>
      </c>
      <c r="B27" s="172"/>
      <c r="C27" s="59" t="s">
        <v>63</v>
      </c>
      <c r="D27" s="126"/>
      <c r="E27" s="127" t="s">
        <v>64</v>
      </c>
      <c r="F27" s="128"/>
      <c r="G27" s="127" t="s">
        <v>65</v>
      </c>
      <c r="H27" s="129"/>
      <c r="I27" s="130"/>
      <c r="J27"/>
    </row>
    <row r="28" spans="1:10" ht="24.95" customHeight="1">
      <c r="A28" s="173"/>
      <c r="B28" s="174"/>
      <c r="C28" s="125" t="s">
        <v>66</v>
      </c>
      <c r="D28" s="168"/>
      <c r="E28" s="169"/>
      <c r="F28" s="169"/>
      <c r="G28" s="169"/>
      <c r="H28" s="169"/>
      <c r="I28" s="169"/>
      <c r="J28" s="170"/>
    </row>
    <row r="29" spans="1:10" ht="24.95" customHeight="1">
      <c r="A29" s="79"/>
      <c r="B29" s="10"/>
      <c r="C29" s="10"/>
      <c r="D29" s="10"/>
      <c r="E29" s="10"/>
      <c r="F29" s="10"/>
      <c r="G29" s="10"/>
      <c r="H29" s="10"/>
      <c r="I29" s="10"/>
    </row>
    <row r="30" spans="1:10" ht="24.95" customHeight="1">
      <c r="A30" s="23">
        <v>4</v>
      </c>
      <c r="B30" s="112" t="s">
        <v>345</v>
      </c>
      <c r="C30" s="112"/>
      <c r="D30" s="112"/>
      <c r="E30" s="112"/>
      <c r="F30" s="112"/>
      <c r="G30" s="112"/>
      <c r="H30" s="112"/>
      <c r="I30" s="112"/>
      <c r="J30" s="113"/>
    </row>
    <row r="31" spans="1:10" ht="24.95" customHeight="1">
      <c r="A31"/>
      <c r="B31" s="4" t="s">
        <v>92</v>
      </c>
      <c r="C31"/>
      <c r="D31"/>
      <c r="E31"/>
      <c r="F31"/>
      <c r="G31"/>
      <c r="H31"/>
      <c r="I31"/>
      <c r="J31"/>
    </row>
    <row r="32" spans="1:10" ht="15.95" customHeight="1">
      <c r="A32"/>
      <c r="B32" s="175" t="s">
        <v>346</v>
      </c>
      <c r="C32" s="175"/>
      <c r="D32" s="39" t="s">
        <v>93</v>
      </c>
      <c r="E32" s="10"/>
      <c r="F32" s="10"/>
      <c r="G32" s="10"/>
      <c r="H32" s="10"/>
      <c r="I32" s="10"/>
      <c r="J32" s="11"/>
    </row>
    <row r="33" spans="1:10" ht="15.75" customHeight="1">
      <c r="A33"/>
      <c r="B33" s="175"/>
      <c r="C33" s="175"/>
      <c r="D33" s="40" t="s">
        <v>378</v>
      </c>
      <c r="E33"/>
      <c r="F33"/>
      <c r="G33"/>
      <c r="H33"/>
      <c r="J33" s="15"/>
    </row>
    <row r="34" spans="1:10" ht="24.95" customHeight="1">
      <c r="A34"/>
      <c r="B34" s="175" t="s">
        <v>366</v>
      </c>
      <c r="C34" s="175"/>
      <c r="D34" s="152"/>
      <c r="E34" s="153"/>
      <c r="F34" s="153"/>
      <c r="G34" s="153"/>
      <c r="H34" s="153"/>
      <c r="I34" s="153"/>
      <c r="J34" s="154"/>
    </row>
    <row r="35" spans="1:10" ht="24.95" customHeight="1">
      <c r="A35"/>
      <c r="B35" s="175" t="s">
        <v>347</v>
      </c>
      <c r="C35" s="175"/>
      <c r="D35" s="152"/>
      <c r="E35" s="153"/>
      <c r="F35" s="153"/>
      <c r="G35" s="153"/>
      <c r="H35" s="153"/>
      <c r="I35" s="153"/>
      <c r="J35" s="154"/>
    </row>
    <row r="36" spans="1:10" ht="24.95" customHeight="1">
      <c r="A36"/>
      <c r="B36" s="175" t="s">
        <v>95</v>
      </c>
      <c r="C36" s="175"/>
      <c r="D36" s="152"/>
      <c r="E36" s="153"/>
      <c r="F36" s="153"/>
      <c r="G36" s="153"/>
      <c r="H36" s="153"/>
      <c r="I36" s="153"/>
      <c r="J36" s="154"/>
    </row>
    <row r="37" spans="1:10" ht="24.95" customHeight="1">
      <c r="A37"/>
      <c r="B37" s="175" t="s">
        <v>348</v>
      </c>
      <c r="C37" s="175"/>
      <c r="D37" s="191"/>
      <c r="E37" s="192"/>
      <c r="F37" s="192"/>
      <c r="G37" s="192"/>
      <c r="H37" s="192"/>
      <c r="I37" s="192"/>
      <c r="J37" s="193"/>
    </row>
    <row r="38" spans="1:10" ht="9.9499999999999993" customHeight="1"/>
    <row r="39" spans="1:10" ht="24.95" customHeight="1">
      <c r="B39" s="184" t="s">
        <v>262</v>
      </c>
      <c r="C39" s="184"/>
      <c r="D39" s="184"/>
      <c r="E39" s="184"/>
      <c r="F39" s="184"/>
      <c r="G39" s="184"/>
      <c r="H39" s="184"/>
      <c r="I39" s="184"/>
    </row>
    <row r="40" spans="1:10" ht="15.95" customHeight="1">
      <c r="B40" s="175" t="s">
        <v>97</v>
      </c>
      <c r="C40" s="175"/>
      <c r="D40" s="39" t="s">
        <v>98</v>
      </c>
      <c r="E40" s="10"/>
      <c r="F40" s="10"/>
      <c r="G40" s="10"/>
      <c r="H40" s="10"/>
      <c r="I40" s="10"/>
      <c r="J40" s="11"/>
    </row>
    <row r="41" spans="1:10" ht="15.75" customHeight="1">
      <c r="B41" s="185"/>
      <c r="C41" s="185"/>
      <c r="D41" s="40" t="s">
        <v>341</v>
      </c>
      <c r="J41" s="15"/>
    </row>
    <row r="42" spans="1:10" ht="15.75" customHeight="1">
      <c r="B42" s="189" t="s">
        <v>339</v>
      </c>
      <c r="C42" s="189"/>
      <c r="D42" s="189"/>
      <c r="E42" s="189"/>
      <c r="F42" s="189"/>
      <c r="G42" s="189"/>
      <c r="H42" s="189"/>
      <c r="I42" s="189"/>
      <c r="J42" s="189"/>
    </row>
    <row r="43" spans="1:10" ht="24.95" customHeight="1">
      <c r="B43" s="175" t="s">
        <v>366</v>
      </c>
      <c r="C43" s="175"/>
      <c r="D43" s="182"/>
      <c r="E43" s="182"/>
      <c r="F43" s="182"/>
      <c r="G43" s="182"/>
      <c r="H43" s="182"/>
      <c r="I43" s="182"/>
      <c r="J43" s="182"/>
    </row>
    <row r="44" spans="1:10" ht="24.95" customHeight="1">
      <c r="B44" s="175" t="s">
        <v>101</v>
      </c>
      <c r="C44" s="175"/>
      <c r="D44" s="182"/>
      <c r="E44" s="182"/>
      <c r="F44" s="182"/>
      <c r="G44" s="182"/>
      <c r="H44" s="182"/>
      <c r="I44" s="182"/>
      <c r="J44" s="182"/>
    </row>
    <row r="45" spans="1:10" ht="24.95" customHeight="1">
      <c r="B45" s="175" t="s">
        <v>100</v>
      </c>
      <c r="C45" s="175"/>
      <c r="D45" s="183"/>
      <c r="E45" s="183"/>
      <c r="F45" s="183"/>
      <c r="G45" s="183"/>
      <c r="H45" s="183"/>
      <c r="I45" s="183"/>
      <c r="J45" s="183"/>
    </row>
    <row r="46" spans="1:10" ht="15.75" customHeight="1">
      <c r="B46" s="189" t="s">
        <v>340</v>
      </c>
      <c r="C46" s="190"/>
      <c r="D46" s="190"/>
      <c r="E46" s="190"/>
      <c r="F46" s="190"/>
      <c r="G46" s="190"/>
      <c r="H46" s="190"/>
      <c r="I46" s="190"/>
      <c r="J46" s="190"/>
    </row>
    <row r="47" spans="1:10" ht="24.95" customHeight="1">
      <c r="B47" s="175" t="s">
        <v>366</v>
      </c>
      <c r="C47" s="175"/>
      <c r="D47" s="182"/>
      <c r="E47" s="182"/>
      <c r="F47" s="182"/>
      <c r="G47" s="182"/>
      <c r="H47" s="182"/>
      <c r="I47" s="182"/>
      <c r="J47" s="182"/>
    </row>
    <row r="48" spans="1:10" ht="24.95" customHeight="1">
      <c r="B48" s="175" t="s">
        <v>101</v>
      </c>
      <c r="C48" s="175"/>
      <c r="D48" s="182"/>
      <c r="E48" s="182"/>
      <c r="F48" s="182"/>
      <c r="G48" s="182"/>
      <c r="H48" s="182"/>
      <c r="I48" s="182"/>
      <c r="J48" s="182"/>
    </row>
    <row r="49" spans="1:10" ht="24.95" customHeight="1">
      <c r="B49" s="175" t="s">
        <v>100</v>
      </c>
      <c r="C49" s="175"/>
      <c r="D49" s="183"/>
      <c r="E49" s="183"/>
      <c r="F49" s="183"/>
      <c r="G49" s="183"/>
      <c r="H49" s="183"/>
      <c r="I49" s="183"/>
      <c r="J49" s="183"/>
    </row>
    <row r="50" spans="1:10" ht="24.95" customHeight="1">
      <c r="B50" s="131"/>
      <c r="C50" s="131"/>
      <c r="D50" s="131"/>
      <c r="E50" s="131"/>
      <c r="F50" s="131"/>
      <c r="G50" s="131"/>
      <c r="H50" s="131"/>
      <c r="I50" s="131"/>
    </row>
    <row r="51" spans="1:10" ht="21.95" customHeight="1">
      <c r="A51" s="23">
        <v>5</v>
      </c>
      <c r="B51" s="112" t="s">
        <v>377</v>
      </c>
      <c r="C51" s="112"/>
      <c r="D51" s="112"/>
      <c r="E51" s="112"/>
      <c r="F51" s="112"/>
      <c r="G51" s="112"/>
      <c r="H51" s="112"/>
      <c r="I51" s="112"/>
      <c r="J51" s="113"/>
    </row>
    <row r="52" spans="1:10" ht="24.95" customHeight="1">
      <c r="A52" s="9"/>
      <c r="B52" s="10" t="s">
        <v>49</v>
      </c>
      <c r="C52" s="10"/>
      <c r="D52" s="10"/>
      <c r="E52" s="10"/>
      <c r="F52" s="10"/>
      <c r="G52" s="10"/>
      <c r="H52" s="10"/>
      <c r="I52" s="10"/>
      <c r="J52" s="11"/>
    </row>
    <row r="53" spans="1:10" ht="24.95" customHeight="1">
      <c r="A53" s="12"/>
      <c r="B53" s="4" t="s">
        <v>50</v>
      </c>
      <c r="J53" s="13"/>
    </row>
    <row r="54" spans="1:10" ht="24.95" customHeight="1">
      <c r="A54" s="12"/>
      <c r="E54" s="25"/>
      <c r="J54" s="13"/>
    </row>
    <row r="55" spans="1:10" ht="24.95" customHeight="1">
      <c r="A55" s="12"/>
      <c r="E55" s="17" t="s">
        <v>52</v>
      </c>
      <c r="F55" s="133"/>
      <c r="G55" s="1" t="s">
        <v>349</v>
      </c>
      <c r="H55" s="187" t="s">
        <v>350</v>
      </c>
      <c r="I55" s="188"/>
      <c r="J55" s="13"/>
    </row>
    <row r="56" spans="1:10" ht="24.95" customHeight="1">
      <c r="A56" s="12"/>
      <c r="E56" s="19" t="s">
        <v>362</v>
      </c>
      <c r="F56" s="186"/>
      <c r="G56" s="186"/>
      <c r="H56" s="147" t="s">
        <v>376</v>
      </c>
      <c r="I56" s="147"/>
      <c r="J56" s="148"/>
    </row>
    <row r="57" spans="1:10" ht="15.95" customHeight="1">
      <c r="A57" s="12"/>
      <c r="H57" s="147"/>
      <c r="I57" s="147"/>
      <c r="J57" s="148"/>
    </row>
    <row r="58" spans="1:10" ht="24.95" customHeight="1">
      <c r="A58" s="12"/>
      <c r="B58" s="4" t="s">
        <v>54</v>
      </c>
      <c r="J58" s="13"/>
    </row>
    <row r="59" spans="1:10" ht="24.95" customHeight="1">
      <c r="A59" s="12"/>
      <c r="E59" s="42" t="s">
        <v>55</v>
      </c>
      <c r="F59" s="43"/>
      <c r="G59" s="44"/>
      <c r="J59" s="13"/>
    </row>
    <row r="60" spans="1:10" ht="24.95" customHeight="1">
      <c r="A60" s="12"/>
      <c r="E60" s="7" t="s">
        <v>56</v>
      </c>
      <c r="F60" s="132"/>
      <c r="G60" s="1" t="s">
        <v>53</v>
      </c>
      <c r="J60" s="13"/>
    </row>
    <row r="61" spans="1:10" ht="24.95" customHeight="1">
      <c r="A61" s="12"/>
      <c r="E61" s="7" t="s">
        <v>57</v>
      </c>
      <c r="F61" s="132"/>
      <c r="G61" s="1" t="s">
        <v>53</v>
      </c>
      <c r="J61" s="13"/>
    </row>
    <row r="62" spans="1:10" ht="24.95" customHeight="1">
      <c r="A62" s="12"/>
      <c r="B62" s="3" t="s">
        <v>58</v>
      </c>
      <c r="E62" s="7" t="s">
        <v>59</v>
      </c>
      <c r="F62" s="132"/>
      <c r="G62" s="1" t="s">
        <v>53</v>
      </c>
      <c r="J62" s="13"/>
    </row>
    <row r="63" spans="1:10" s="3" customFormat="1" ht="15" customHeight="1">
      <c r="A63" s="26"/>
      <c r="B63" s="3" t="s">
        <v>790</v>
      </c>
      <c r="J63" s="27"/>
    </row>
    <row r="64" spans="1:10" s="3" customFormat="1" ht="15" customHeight="1">
      <c r="A64" s="26"/>
      <c r="B64" s="143" t="s">
        <v>789</v>
      </c>
      <c r="C64" s="143"/>
      <c r="D64" s="143"/>
      <c r="E64" s="143"/>
      <c r="F64" s="143"/>
      <c r="G64" s="143"/>
      <c r="H64" s="143"/>
      <c r="I64" s="143"/>
      <c r="J64" s="27"/>
    </row>
    <row r="65" spans="1:10" s="3" customFormat="1" ht="15" customHeight="1">
      <c r="A65" s="28"/>
      <c r="B65" s="29" t="s">
        <v>792</v>
      </c>
      <c r="C65" s="29"/>
      <c r="D65" s="29"/>
      <c r="E65" s="29"/>
      <c r="F65" s="29"/>
      <c r="G65" s="29"/>
      <c r="H65" s="29"/>
      <c r="I65" s="29"/>
      <c r="J65" s="30"/>
    </row>
    <row r="67" spans="1:10" ht="24.95" customHeight="1">
      <c r="A67" s="23">
        <v>6</v>
      </c>
      <c r="B67" s="149" t="s">
        <v>15</v>
      </c>
      <c r="C67" s="150"/>
      <c r="D67" s="77"/>
      <c r="E67" s="78" t="s">
        <v>12</v>
      </c>
      <c r="F67" s="77"/>
      <c r="G67" s="78" t="s">
        <v>13</v>
      </c>
      <c r="H67" s="110"/>
      <c r="I67" s="165" t="s">
        <v>14</v>
      </c>
      <c r="J67" s="166"/>
    </row>
    <row r="68" spans="1:10" ht="15.95" customHeight="1">
      <c r="B68" s="6" t="s">
        <v>256</v>
      </c>
    </row>
    <row r="70" spans="1:10" ht="24.95" customHeight="1">
      <c r="A70" s="23">
        <v>7</v>
      </c>
      <c r="B70" s="112" t="s">
        <v>365</v>
      </c>
      <c r="C70" s="112"/>
      <c r="D70" s="112"/>
      <c r="E70" s="112"/>
      <c r="F70" s="112"/>
      <c r="G70" s="112"/>
      <c r="H70" s="112"/>
      <c r="I70" s="112"/>
      <c r="J70" s="113"/>
    </row>
    <row r="71" spans="1:10" ht="29.1" customHeight="1">
      <c r="A71" s="16"/>
      <c r="B71" s="176" t="s">
        <v>200</v>
      </c>
      <c r="C71" s="177"/>
      <c r="D71" s="19" t="s">
        <v>18</v>
      </c>
      <c r="E71" s="17" t="s">
        <v>19</v>
      </c>
      <c r="F71" s="17" t="s">
        <v>20</v>
      </c>
      <c r="G71" s="17" t="s">
        <v>338</v>
      </c>
      <c r="H71" s="19" t="s">
        <v>337</v>
      </c>
      <c r="I71" s="17" t="s">
        <v>22</v>
      </c>
      <c r="J71" s="19" t="s">
        <v>351</v>
      </c>
    </row>
    <row r="72" spans="1:10" ht="24.95" customHeight="1">
      <c r="A72" s="82">
        <v>1</v>
      </c>
      <c r="B72" s="178"/>
      <c r="C72" s="179"/>
      <c r="D72" s="80">
        <f>_xlfn.XLOOKUP(B72,★非表示★table!F:F,★非表示★table!G:G,0,0)</f>
        <v>0</v>
      </c>
      <c r="E72" s="7" t="s">
        <v>23</v>
      </c>
      <c r="F72" s="81"/>
      <c r="G72" s="81"/>
      <c r="H72" s="81"/>
      <c r="I72" s="81"/>
      <c r="J72" s="81"/>
    </row>
    <row r="73" spans="1:10" ht="24.95" customHeight="1">
      <c r="A73" s="82">
        <v>2</v>
      </c>
      <c r="B73" s="178"/>
      <c r="C73" s="179"/>
      <c r="D73" s="80">
        <f>_xlfn.XLOOKUP(B73,★非表示★table!F:F,★非表示★table!G:G,0,0)</f>
        <v>0</v>
      </c>
      <c r="E73" s="7" t="s">
        <v>23</v>
      </c>
      <c r="F73" s="81"/>
      <c r="G73" s="81"/>
      <c r="H73" s="81"/>
      <c r="I73" s="81"/>
      <c r="J73" s="81"/>
    </row>
    <row r="74" spans="1:10" ht="24.95" customHeight="1">
      <c r="A74" s="82">
        <v>3</v>
      </c>
      <c r="B74" s="178"/>
      <c r="C74" s="179"/>
      <c r="D74" s="80">
        <f>_xlfn.XLOOKUP(B74,★非表示★table!F:F,★非表示★table!G:G,0,0)</f>
        <v>0</v>
      </c>
      <c r="E74" s="7" t="s">
        <v>23</v>
      </c>
      <c r="F74" s="81"/>
      <c r="G74" s="81"/>
      <c r="H74" s="81"/>
      <c r="I74" s="81"/>
      <c r="J74" s="81"/>
    </row>
    <row r="75" spans="1:10" ht="24.95" customHeight="1">
      <c r="A75" s="82">
        <v>4</v>
      </c>
      <c r="B75" s="178"/>
      <c r="C75" s="179"/>
      <c r="D75" s="80">
        <f>_xlfn.XLOOKUP(B75,★非表示★table!F:F,★非表示★table!G:G,0,0)</f>
        <v>0</v>
      </c>
      <c r="E75" s="7" t="s">
        <v>23</v>
      </c>
      <c r="F75" s="81"/>
      <c r="G75" s="81"/>
      <c r="H75" s="81"/>
      <c r="I75" s="81"/>
      <c r="J75" s="81"/>
    </row>
    <row r="76" spans="1:10" ht="24.95" customHeight="1">
      <c r="A76" s="82">
        <v>5</v>
      </c>
      <c r="B76" s="178"/>
      <c r="C76" s="179"/>
      <c r="D76" s="80">
        <f>_xlfn.XLOOKUP(B76,★非表示★table!F:F,★非表示★table!G:G,0,0)</f>
        <v>0</v>
      </c>
      <c r="E76" s="7" t="s">
        <v>23</v>
      </c>
      <c r="F76" s="81"/>
      <c r="G76" s="81"/>
      <c r="H76" s="81"/>
      <c r="I76" s="81"/>
      <c r="J76" s="81"/>
    </row>
    <row r="77" spans="1:10" ht="24.95" customHeight="1">
      <c r="A77" s="82">
        <v>6</v>
      </c>
      <c r="B77" s="178"/>
      <c r="C77" s="179"/>
      <c r="D77" s="80">
        <f>_xlfn.XLOOKUP(B77,★非表示★table!F:F,★非表示★table!G:G,0,0)</f>
        <v>0</v>
      </c>
      <c r="E77" s="7" t="s">
        <v>23</v>
      </c>
      <c r="F77" s="81"/>
      <c r="G77" s="81"/>
      <c r="H77" s="81"/>
      <c r="I77" s="81"/>
      <c r="J77" s="81"/>
    </row>
    <row r="78" spans="1:10" ht="24.95" customHeight="1">
      <c r="A78" s="82">
        <v>7</v>
      </c>
      <c r="B78" s="178"/>
      <c r="C78" s="179"/>
      <c r="D78" s="80">
        <f>_xlfn.XLOOKUP(B78,★非表示★table!F:F,★非表示★table!G:G,0,0)</f>
        <v>0</v>
      </c>
      <c r="E78" s="7" t="s">
        <v>23</v>
      </c>
      <c r="F78" s="81"/>
      <c r="G78" s="81"/>
      <c r="H78" s="81"/>
      <c r="I78" s="81"/>
      <c r="J78" s="81"/>
    </row>
    <row r="79" spans="1:10" ht="24.95" customHeight="1">
      <c r="A79" s="82">
        <v>8</v>
      </c>
      <c r="B79" s="178"/>
      <c r="C79" s="179"/>
      <c r="D79" s="80">
        <f>_xlfn.XLOOKUP(B79,★非表示★table!F:F,★非表示★table!G:G,0,0)</f>
        <v>0</v>
      </c>
      <c r="E79" s="7" t="s">
        <v>23</v>
      </c>
      <c r="F79" s="81"/>
      <c r="G79" s="81"/>
      <c r="H79" s="81"/>
      <c r="I79" s="81"/>
      <c r="J79" s="81"/>
    </row>
    <row r="80" spans="1:10" ht="24.95" customHeight="1">
      <c r="A80" s="82">
        <v>9</v>
      </c>
      <c r="B80" s="178"/>
      <c r="C80" s="179"/>
      <c r="D80" s="80">
        <f>_xlfn.XLOOKUP(B80,★非表示★table!F:F,★非表示★table!G:G,0,0)</f>
        <v>0</v>
      </c>
      <c r="E80" s="7" t="s">
        <v>23</v>
      </c>
      <c r="F80" s="81"/>
      <c r="G80" s="81"/>
      <c r="H80" s="81"/>
      <c r="I80" s="81"/>
      <c r="J80" s="81"/>
    </row>
    <row r="81" spans="1:10" ht="24.95" customHeight="1">
      <c r="A81" s="82">
        <v>10</v>
      </c>
      <c r="B81" s="178"/>
      <c r="C81" s="179"/>
      <c r="D81" s="80">
        <f>_xlfn.XLOOKUP(B81,★非表示★table!F:F,★非表示★table!G:G,0,0)</f>
        <v>0</v>
      </c>
      <c r="E81" s="7" t="s">
        <v>23</v>
      </c>
      <c r="F81" s="81"/>
      <c r="G81" s="81"/>
      <c r="H81" s="81"/>
      <c r="I81" s="81"/>
      <c r="J81" s="81"/>
    </row>
    <row r="82" spans="1:10" ht="15.95" customHeight="1">
      <c r="B82" s="6" t="s">
        <v>24</v>
      </c>
    </row>
    <row r="83" spans="1:10" ht="15.95" customHeight="1">
      <c r="B83" s="6" t="s">
        <v>371</v>
      </c>
    </row>
    <row r="84" spans="1:10" ht="9.9499999999999993" customHeight="1"/>
    <row r="85" spans="1:10" ht="24.95" customHeight="1">
      <c r="B85" s="22" t="s">
        <v>25</v>
      </c>
    </row>
    <row r="86" spans="1:10" ht="24.95" customHeight="1">
      <c r="C86" s="180" t="s">
        <v>26</v>
      </c>
      <c r="D86" s="181"/>
      <c r="E86" s="180" t="s">
        <v>27</v>
      </c>
      <c r="F86" s="181"/>
      <c r="G86" s="180" t="s">
        <v>28</v>
      </c>
      <c r="H86" s="181"/>
      <c r="I86"/>
    </row>
    <row r="87" spans="1:10" ht="24.95" customHeight="1">
      <c r="B87" s="21" t="s">
        <v>29</v>
      </c>
      <c r="C87" s="199" t="s">
        <v>352</v>
      </c>
      <c r="D87" s="200"/>
      <c r="E87" s="200"/>
      <c r="F87" s="200"/>
      <c r="G87" s="200"/>
      <c r="H87" s="201"/>
      <c r="I87"/>
    </row>
    <row r="88" spans="1:10" ht="24.95" customHeight="1">
      <c r="B88" s="17" t="s">
        <v>31</v>
      </c>
      <c r="C88" s="155" t="s">
        <v>353</v>
      </c>
      <c r="D88" s="156"/>
      <c r="E88" s="156"/>
      <c r="F88" s="156"/>
      <c r="G88" s="156"/>
      <c r="H88" s="157"/>
      <c r="I88"/>
    </row>
    <row r="89" spans="1:10" ht="24.95" customHeight="1">
      <c r="B89" s="17" t="s">
        <v>33</v>
      </c>
      <c r="C89" s="196" t="s">
        <v>354</v>
      </c>
      <c r="D89" s="197"/>
      <c r="E89" s="197"/>
      <c r="F89" s="197"/>
      <c r="G89" s="197"/>
      <c r="H89" s="198"/>
      <c r="I89"/>
    </row>
    <row r="90" spans="1:10" ht="9.9499999999999993" customHeight="1"/>
    <row r="91" spans="1:10" ht="24.95" customHeight="1">
      <c r="B91" s="22" t="s">
        <v>35</v>
      </c>
    </row>
    <row r="92" spans="1:10" ht="24.95" customHeight="1">
      <c r="C92" s="180" t="s">
        <v>26</v>
      </c>
      <c r="D92" s="181"/>
      <c r="E92" s="180" t="s">
        <v>27</v>
      </c>
      <c r="F92" s="181"/>
      <c r="G92" s="180" t="s">
        <v>28</v>
      </c>
      <c r="H92" s="181"/>
      <c r="I92"/>
    </row>
    <row r="93" spans="1:10" ht="24.95" customHeight="1">
      <c r="B93" s="20" t="s">
        <v>36</v>
      </c>
      <c r="C93" s="194" t="s">
        <v>37</v>
      </c>
      <c r="D93" s="202"/>
      <c r="E93" s="202"/>
      <c r="F93" s="195"/>
      <c r="G93" s="194" t="s">
        <v>38</v>
      </c>
      <c r="H93" s="195"/>
      <c r="I93"/>
    </row>
    <row r="94" spans="1:10" ht="24.95" customHeight="1">
      <c r="B94" s="20" t="s">
        <v>23</v>
      </c>
      <c r="C94" s="196" t="s">
        <v>39</v>
      </c>
      <c r="D94" s="197"/>
      <c r="E94" s="197"/>
      <c r="F94" s="197"/>
      <c r="G94" s="197"/>
      <c r="H94" s="198"/>
      <c r="I94"/>
    </row>
    <row r="95" spans="1:10" ht="24.95" customHeight="1">
      <c r="B95" s="20" t="s">
        <v>40</v>
      </c>
      <c r="C95" s="155" t="s">
        <v>41</v>
      </c>
      <c r="D95" s="156"/>
      <c r="E95" s="156"/>
      <c r="F95" s="156"/>
      <c r="G95" s="156"/>
      <c r="H95" s="157"/>
      <c r="I95"/>
    </row>
    <row r="96" spans="1:10" ht="24.95" customHeight="1">
      <c r="B96" s="20" t="s">
        <v>42</v>
      </c>
      <c r="C96" s="196" t="s">
        <v>355</v>
      </c>
      <c r="D96" s="197"/>
      <c r="E96" s="197"/>
      <c r="F96" s="197"/>
      <c r="G96" s="197"/>
      <c r="H96" s="198"/>
      <c r="I96"/>
    </row>
    <row r="97" spans="1:10" ht="24.95" customHeight="1">
      <c r="B97" s="20" t="s">
        <v>44</v>
      </c>
      <c r="C97" s="155" t="s">
        <v>45</v>
      </c>
      <c r="D97" s="156"/>
      <c r="E97" s="156"/>
      <c r="F97" s="156"/>
      <c r="G97" s="156"/>
      <c r="H97" s="157"/>
      <c r="I97"/>
    </row>
    <row r="98" spans="1:10" ht="24.95" customHeight="1">
      <c r="B98" s="20" t="s">
        <v>46</v>
      </c>
      <c r="C98" s="155" t="s">
        <v>47</v>
      </c>
      <c r="D98" s="156"/>
      <c r="E98" s="156"/>
      <c r="F98" s="156"/>
      <c r="G98" s="156"/>
      <c r="H98" s="157"/>
      <c r="I98"/>
    </row>
    <row r="101" spans="1:10" s="5" customFormat="1" ht="9" customHeight="1">
      <c r="A101" s="31"/>
      <c r="B101" s="32" t="s">
        <v>71</v>
      </c>
      <c r="C101" s="32"/>
      <c r="D101" s="32"/>
      <c r="E101" s="32"/>
      <c r="F101" s="32"/>
      <c r="G101" s="32"/>
      <c r="H101" s="32"/>
      <c r="I101" s="32"/>
      <c r="J101" s="33"/>
    </row>
    <row r="102" spans="1:10" s="5" customFormat="1" ht="9" customHeight="1">
      <c r="A102" s="34"/>
      <c r="B102" s="5" t="s">
        <v>72</v>
      </c>
      <c r="J102" s="35"/>
    </row>
    <row r="103" spans="1:10" s="5" customFormat="1" ht="9" customHeight="1">
      <c r="A103" s="34"/>
      <c r="J103" s="35"/>
    </row>
    <row r="104" spans="1:10" s="5" customFormat="1" ht="9" customHeight="1">
      <c r="A104" s="34"/>
      <c r="B104" s="5" t="s">
        <v>73</v>
      </c>
      <c r="J104" s="35"/>
    </row>
    <row r="105" spans="1:10" s="5" customFormat="1" ht="9" customHeight="1">
      <c r="A105" s="34"/>
      <c r="B105" s="5" t="s">
        <v>74</v>
      </c>
      <c r="J105" s="35"/>
    </row>
    <row r="106" spans="1:10" s="5" customFormat="1" ht="9" customHeight="1">
      <c r="A106" s="34"/>
      <c r="J106" s="35"/>
    </row>
    <row r="107" spans="1:10" s="5" customFormat="1" ht="9" customHeight="1">
      <c r="A107" s="34"/>
      <c r="B107" s="5" t="s">
        <v>75</v>
      </c>
      <c r="J107" s="35"/>
    </row>
    <row r="108" spans="1:10" s="5" customFormat="1" ht="9" customHeight="1">
      <c r="A108" s="34"/>
      <c r="B108" s="5" t="s">
        <v>76</v>
      </c>
      <c r="J108" s="35"/>
    </row>
    <row r="109" spans="1:10" s="5" customFormat="1" ht="9" customHeight="1">
      <c r="A109" s="34"/>
      <c r="B109" s="5" t="s">
        <v>77</v>
      </c>
      <c r="J109" s="35"/>
    </row>
    <row r="110" spans="1:10" s="5" customFormat="1" ht="9" customHeight="1">
      <c r="A110" s="34"/>
      <c r="J110" s="35"/>
    </row>
    <row r="111" spans="1:10" s="5" customFormat="1" ht="9" customHeight="1">
      <c r="A111" s="34"/>
      <c r="B111" s="5" t="s">
        <v>78</v>
      </c>
      <c r="J111" s="35"/>
    </row>
    <row r="112" spans="1:10" s="5" customFormat="1" ht="9" customHeight="1">
      <c r="A112" s="34"/>
      <c r="B112" s="5" t="s">
        <v>79</v>
      </c>
      <c r="J112" s="35"/>
    </row>
    <row r="113" spans="1:10" s="5" customFormat="1" ht="9" customHeight="1">
      <c r="A113" s="34"/>
      <c r="B113" s="5" t="s">
        <v>80</v>
      </c>
      <c r="J113" s="35"/>
    </row>
    <row r="114" spans="1:10" s="5" customFormat="1" ht="9" customHeight="1">
      <c r="A114" s="34"/>
      <c r="J114" s="35"/>
    </row>
    <row r="115" spans="1:10" s="5" customFormat="1" ht="9" customHeight="1">
      <c r="A115" s="34"/>
      <c r="B115" s="5" t="s">
        <v>81</v>
      </c>
      <c r="J115" s="35"/>
    </row>
    <row r="116" spans="1:10" s="5" customFormat="1" ht="9" customHeight="1">
      <c r="A116" s="34"/>
      <c r="B116" s="5" t="s">
        <v>82</v>
      </c>
      <c r="J116" s="35"/>
    </row>
    <row r="117" spans="1:10" s="5" customFormat="1" ht="9" customHeight="1">
      <c r="A117" s="34"/>
      <c r="J117" s="35"/>
    </row>
    <row r="118" spans="1:10" s="5" customFormat="1" ht="9" customHeight="1">
      <c r="A118" s="34"/>
      <c r="B118" s="5" t="s">
        <v>83</v>
      </c>
      <c r="J118" s="35"/>
    </row>
    <row r="119" spans="1:10" s="5" customFormat="1" ht="9" customHeight="1">
      <c r="A119" s="34"/>
      <c r="B119" s="5" t="s">
        <v>84</v>
      </c>
      <c r="J119" s="35"/>
    </row>
    <row r="120" spans="1:10" s="5" customFormat="1" ht="9" customHeight="1">
      <c r="A120" s="34"/>
      <c r="J120" s="35"/>
    </row>
    <row r="121" spans="1:10" s="5" customFormat="1" ht="9" customHeight="1">
      <c r="A121" s="34"/>
      <c r="B121" s="5" t="s">
        <v>85</v>
      </c>
      <c r="J121" s="35"/>
    </row>
    <row r="122" spans="1:10" s="5" customFormat="1" ht="9" customHeight="1">
      <c r="A122" s="34"/>
      <c r="B122" s="5" t="s">
        <v>86</v>
      </c>
      <c r="J122" s="35"/>
    </row>
    <row r="123" spans="1:10" s="5" customFormat="1" ht="9" customHeight="1">
      <c r="A123" s="34"/>
      <c r="J123" s="35"/>
    </row>
    <row r="124" spans="1:10" s="5" customFormat="1" ht="9" customHeight="1">
      <c r="A124" s="34"/>
      <c r="B124" s="5" t="s">
        <v>87</v>
      </c>
      <c r="J124" s="35"/>
    </row>
    <row r="125" spans="1:10" s="5" customFormat="1" ht="9" customHeight="1">
      <c r="A125" s="34"/>
      <c r="B125" s="5" t="s">
        <v>88</v>
      </c>
      <c r="J125" s="35"/>
    </row>
    <row r="126" spans="1:10" s="5" customFormat="1" ht="9" customHeight="1">
      <c r="A126" s="34"/>
      <c r="J126" s="35"/>
    </row>
    <row r="127" spans="1:10" s="5" customFormat="1" ht="9" customHeight="1">
      <c r="A127" s="34"/>
      <c r="B127" s="5" t="s">
        <v>89</v>
      </c>
      <c r="J127" s="35"/>
    </row>
    <row r="128" spans="1:10" s="5" customFormat="1" ht="9" customHeight="1">
      <c r="A128" s="34"/>
      <c r="B128" s="5" t="s">
        <v>90</v>
      </c>
      <c r="J128" s="35"/>
    </row>
    <row r="129" spans="1:10" s="5" customFormat="1" ht="9" customHeight="1">
      <c r="A129" s="36"/>
      <c r="B129" s="37" t="s">
        <v>91</v>
      </c>
      <c r="C129" s="37"/>
      <c r="D129" s="37"/>
      <c r="E129" s="37"/>
      <c r="F129" s="37"/>
      <c r="G129" s="37"/>
      <c r="H129" s="37"/>
      <c r="I129" s="37"/>
      <c r="J129" s="38"/>
    </row>
    <row r="130" spans="1:10" ht="9.9499999999999993" customHeight="1"/>
    <row r="131" spans="1:10" ht="9.9499999999999993" customHeight="1"/>
    <row r="132" spans="1:10" ht="24.95" customHeight="1">
      <c r="B132" s="4" t="s">
        <v>102</v>
      </c>
    </row>
    <row r="133" spans="1:10" ht="24.95" customHeight="1">
      <c r="B133" s="175" t="s">
        <v>103</v>
      </c>
      <c r="C133" s="175"/>
      <c r="D133" s="152"/>
      <c r="E133" s="153"/>
      <c r="F133" s="153"/>
      <c r="G133" s="153"/>
      <c r="H133" s="153"/>
      <c r="I133" s="153"/>
      <c r="J133" s="154"/>
    </row>
    <row r="134" spans="1:10" ht="24.95" customHeight="1">
      <c r="B134" s="175" t="s">
        <v>257</v>
      </c>
      <c r="C134" s="175"/>
      <c r="D134" s="152"/>
      <c r="E134" s="153"/>
      <c r="F134" s="153"/>
      <c r="G134" s="153"/>
      <c r="H134" s="153"/>
      <c r="I134" s="153"/>
      <c r="J134" s="154"/>
    </row>
  </sheetData>
  <sheetProtection insertHyperlinks="0"/>
  <mergeCells count="74">
    <mergeCell ref="C96:H96"/>
    <mergeCell ref="C97:H97"/>
    <mergeCell ref="D133:J133"/>
    <mergeCell ref="B133:C133"/>
    <mergeCell ref="C93:F93"/>
    <mergeCell ref="G92:H92"/>
    <mergeCell ref="G93:H93"/>
    <mergeCell ref="C94:H94"/>
    <mergeCell ref="C95:H95"/>
    <mergeCell ref="I67:J67"/>
    <mergeCell ref="C87:H87"/>
    <mergeCell ref="C88:H88"/>
    <mergeCell ref="C89:H89"/>
    <mergeCell ref="G86:H86"/>
    <mergeCell ref="C86:D86"/>
    <mergeCell ref="E86:F86"/>
    <mergeCell ref="B67:C67"/>
    <mergeCell ref="F56:G56"/>
    <mergeCell ref="H55:I55"/>
    <mergeCell ref="D28:J28"/>
    <mergeCell ref="B42:J42"/>
    <mergeCell ref="B46:J46"/>
    <mergeCell ref="D43:J43"/>
    <mergeCell ref="D44:J44"/>
    <mergeCell ref="D45:J45"/>
    <mergeCell ref="B35:C35"/>
    <mergeCell ref="B36:C36"/>
    <mergeCell ref="B37:C37"/>
    <mergeCell ref="D35:J35"/>
    <mergeCell ref="D36:J36"/>
    <mergeCell ref="D37:J37"/>
    <mergeCell ref="B32:C33"/>
    <mergeCell ref="B34:C34"/>
    <mergeCell ref="B48:C48"/>
    <mergeCell ref="D47:J47"/>
    <mergeCell ref="D48:J48"/>
    <mergeCell ref="D49:J49"/>
    <mergeCell ref="B39:I39"/>
    <mergeCell ref="B40:C41"/>
    <mergeCell ref="B43:C43"/>
    <mergeCell ref="B44:C44"/>
    <mergeCell ref="B45:C45"/>
    <mergeCell ref="B134:C134"/>
    <mergeCell ref="C98:H98"/>
    <mergeCell ref="D134:J134"/>
    <mergeCell ref="B71:C71"/>
    <mergeCell ref="B72:C72"/>
    <mergeCell ref="B73:C73"/>
    <mergeCell ref="B74:C74"/>
    <mergeCell ref="B75:C75"/>
    <mergeCell ref="B76:C76"/>
    <mergeCell ref="B77:C77"/>
    <mergeCell ref="B78:C78"/>
    <mergeCell ref="B79:C79"/>
    <mergeCell ref="B80:C80"/>
    <mergeCell ref="B81:C81"/>
    <mergeCell ref="C92:D92"/>
    <mergeCell ref="E92:F92"/>
    <mergeCell ref="H56:J57"/>
    <mergeCell ref="B20:C20"/>
    <mergeCell ref="A2:I2"/>
    <mergeCell ref="D34:J34"/>
    <mergeCell ref="A25:B25"/>
    <mergeCell ref="A26:B26"/>
    <mergeCell ref="C25:D25"/>
    <mergeCell ref="E25:F25"/>
    <mergeCell ref="C26:F26"/>
    <mergeCell ref="I20:J20"/>
    <mergeCell ref="A23:B23"/>
    <mergeCell ref="A24:B24"/>
    <mergeCell ref="C23:J23"/>
    <mergeCell ref="A27:B28"/>
    <mergeCell ref="B49:C49"/>
    <mergeCell ref="B47:C47"/>
  </mergeCells>
  <phoneticPr fontId="2"/>
  <hyperlinks>
    <hyperlink ref="B6" r:id="rId1" xr:uid="{96E5BFC8-B780-48ED-823B-C2C392ACB3F3}"/>
    <hyperlink ref="B11" r:id="rId2" xr:uid="{2C3B21E7-6E62-47E7-BE1E-F1D174270A59}"/>
    <hyperlink ref="B15" r:id="rId3" xr:uid="{44B9EF34-7E1F-495D-A403-17F987FCF048}"/>
    <hyperlink ref="B18" r:id="rId4" xr:uid="{89DCC1F4-6EB3-4660-AA2C-C93E345A2733}"/>
    <hyperlink ref="B13" r:id="rId5" display="https://licensecounter.jp/office365/csp/pdf/support-terms.pdf" xr:uid="{61F50BF6-304B-4C40-8614-A8B3EA026D9C}"/>
    <hyperlink ref="F13" r:id="rId6" xr:uid="{E8ACFFD5-4FAD-49DC-8EC0-F73B7D5F0090}"/>
  </hyperlinks>
  <pageMargins left="0.7" right="0.7" top="0.75" bottom="0.75" header="0.3" footer="0.3"/>
  <pageSetup paperSize="9" orientation="portrait" r:id="rId7"/>
  <drawing r:id="rId8"/>
  <legacyDrawing r:id="rId9"/>
  <mc:AlternateContent xmlns:mc="http://schemas.openxmlformats.org/markup-compatibility/2006">
    <mc:Choice Requires="x14">
      <controls>
        <mc:AlternateContent xmlns:mc="http://schemas.openxmlformats.org/markup-compatibility/2006">
          <mc:Choice Requires="x14">
            <control shapeId="33793" r:id="rId10" name="Check Box 1">
              <controlPr defaultSize="0" autoFill="0" autoLine="0" autoPict="0">
                <anchor moveWithCells="1">
                  <from>
                    <xdr:col>1</xdr:col>
                    <xdr:colOff>9525</xdr:colOff>
                    <xdr:row>4</xdr:row>
                    <xdr:rowOff>28575</xdr:rowOff>
                  </from>
                  <to>
                    <xdr:col>3</xdr:col>
                    <xdr:colOff>238125</xdr:colOff>
                    <xdr:row>4</xdr:row>
                    <xdr:rowOff>295275</xdr:rowOff>
                  </to>
                </anchor>
              </controlPr>
            </control>
          </mc:Choice>
        </mc:AlternateContent>
        <mc:AlternateContent xmlns:mc="http://schemas.openxmlformats.org/markup-compatibility/2006">
          <mc:Choice Requires="x14">
            <control shapeId="33794" r:id="rId11" name="Check Box 2">
              <controlPr defaultSize="0" autoFill="0" autoLine="0" autoPict="0">
                <anchor moveWithCells="1">
                  <from>
                    <xdr:col>1</xdr:col>
                    <xdr:colOff>9525</xdr:colOff>
                    <xdr:row>8</xdr:row>
                    <xdr:rowOff>38100</xdr:rowOff>
                  </from>
                  <to>
                    <xdr:col>6</xdr:col>
                    <xdr:colOff>647700</xdr:colOff>
                    <xdr:row>8</xdr:row>
                    <xdr:rowOff>304800</xdr:rowOff>
                  </to>
                </anchor>
              </controlPr>
            </control>
          </mc:Choice>
        </mc:AlternateContent>
        <mc:AlternateContent xmlns:mc="http://schemas.openxmlformats.org/markup-compatibility/2006">
          <mc:Choice Requires="x14">
            <control shapeId="33796" r:id="rId12" name="Check Box 4">
              <controlPr defaultSize="0" autoFill="0" autoLine="0" autoPict="0">
                <anchor moveWithCells="1">
                  <from>
                    <xdr:col>1</xdr:col>
                    <xdr:colOff>9525</xdr:colOff>
                    <xdr:row>13</xdr:row>
                    <xdr:rowOff>19050</xdr:rowOff>
                  </from>
                  <to>
                    <xdr:col>3</xdr:col>
                    <xdr:colOff>209550</xdr:colOff>
                    <xdr:row>14</xdr:row>
                    <xdr:rowOff>0</xdr:rowOff>
                  </to>
                </anchor>
              </controlPr>
            </control>
          </mc:Choice>
        </mc:AlternateContent>
        <mc:AlternateContent xmlns:mc="http://schemas.openxmlformats.org/markup-compatibility/2006">
          <mc:Choice Requires="x14">
            <control shapeId="33797" r:id="rId13" name="Check Box 5">
              <controlPr defaultSize="0" autoFill="0" autoLine="0" autoPict="0">
                <anchor moveWithCells="1">
                  <from>
                    <xdr:col>1</xdr:col>
                    <xdr:colOff>0</xdr:colOff>
                    <xdr:row>53</xdr:row>
                    <xdr:rowOff>9525</xdr:rowOff>
                  </from>
                  <to>
                    <xdr:col>3</xdr:col>
                    <xdr:colOff>552450</xdr:colOff>
                    <xdr:row>53</xdr:row>
                    <xdr:rowOff>304800</xdr:rowOff>
                  </to>
                </anchor>
              </controlPr>
            </control>
          </mc:Choice>
        </mc:AlternateContent>
        <mc:AlternateContent xmlns:mc="http://schemas.openxmlformats.org/markup-compatibility/2006">
          <mc:Choice Requires="x14">
            <control shapeId="33798" r:id="rId14" name="Check Box 6">
              <controlPr defaultSize="0" autoFill="0" autoLine="0" autoPict="0">
                <anchor moveWithCells="1">
                  <from>
                    <xdr:col>1</xdr:col>
                    <xdr:colOff>247650</xdr:colOff>
                    <xdr:row>54</xdr:row>
                    <xdr:rowOff>9525</xdr:rowOff>
                  </from>
                  <to>
                    <xdr:col>3</xdr:col>
                    <xdr:colOff>571500</xdr:colOff>
                    <xdr:row>55</xdr:row>
                    <xdr:rowOff>9525</xdr:rowOff>
                  </to>
                </anchor>
              </controlPr>
            </control>
          </mc:Choice>
        </mc:AlternateContent>
        <mc:AlternateContent xmlns:mc="http://schemas.openxmlformats.org/markup-compatibility/2006">
          <mc:Choice Requires="x14">
            <control shapeId="33799" r:id="rId15" name="Check Box 7">
              <controlPr defaultSize="0" autoFill="0" autoLine="0" autoPict="0">
                <anchor moveWithCells="1">
                  <from>
                    <xdr:col>1</xdr:col>
                    <xdr:colOff>0</xdr:colOff>
                    <xdr:row>58</xdr:row>
                    <xdr:rowOff>9525</xdr:rowOff>
                  </from>
                  <to>
                    <xdr:col>3</xdr:col>
                    <xdr:colOff>561975</xdr:colOff>
                    <xdr:row>58</xdr:row>
                    <xdr:rowOff>304800</xdr:rowOff>
                  </to>
                </anchor>
              </controlPr>
            </control>
          </mc:Choice>
        </mc:AlternateContent>
        <mc:AlternateContent xmlns:mc="http://schemas.openxmlformats.org/markup-compatibility/2006">
          <mc:Choice Requires="x14">
            <control shapeId="33800" r:id="rId16" name="Check Box 8">
              <controlPr defaultSize="0" autoFill="0" autoLine="0" autoPict="0">
                <anchor moveWithCells="1">
                  <from>
                    <xdr:col>1</xdr:col>
                    <xdr:colOff>285750</xdr:colOff>
                    <xdr:row>58</xdr:row>
                    <xdr:rowOff>314325</xdr:rowOff>
                  </from>
                  <to>
                    <xdr:col>3</xdr:col>
                    <xdr:colOff>723900</xdr:colOff>
                    <xdr:row>60</xdr:row>
                    <xdr:rowOff>0</xdr:rowOff>
                  </to>
                </anchor>
              </controlPr>
            </control>
          </mc:Choice>
        </mc:AlternateContent>
        <mc:AlternateContent xmlns:mc="http://schemas.openxmlformats.org/markup-compatibility/2006">
          <mc:Choice Requires="x14">
            <control shapeId="33801" r:id="rId17" name="Check Box 9">
              <controlPr defaultSize="0" autoFill="0" autoLine="0" autoPict="0">
                <anchor moveWithCells="1">
                  <from>
                    <xdr:col>3</xdr:col>
                    <xdr:colOff>438150</xdr:colOff>
                    <xdr:row>35</xdr:row>
                    <xdr:rowOff>314325</xdr:rowOff>
                  </from>
                  <to>
                    <xdr:col>6</xdr:col>
                    <xdr:colOff>800100</xdr:colOff>
                    <xdr:row>37</xdr:row>
                    <xdr:rowOff>0</xdr:rowOff>
                  </to>
                </anchor>
              </controlPr>
            </control>
          </mc:Choice>
        </mc:AlternateContent>
        <mc:AlternateContent xmlns:mc="http://schemas.openxmlformats.org/markup-compatibility/2006">
          <mc:Choice Requires="x14">
            <control shapeId="33802" r:id="rId18" name="Check Box 10">
              <controlPr defaultSize="0" autoFill="0" autoLine="0" autoPict="0">
                <anchor moveWithCells="1">
                  <from>
                    <xdr:col>3</xdr:col>
                    <xdr:colOff>447675</xdr:colOff>
                    <xdr:row>43</xdr:row>
                    <xdr:rowOff>314325</xdr:rowOff>
                  </from>
                  <to>
                    <xdr:col>6</xdr:col>
                    <xdr:colOff>47625</xdr:colOff>
                    <xdr:row>45</xdr:row>
                    <xdr:rowOff>9525</xdr:rowOff>
                  </to>
                </anchor>
              </controlPr>
            </control>
          </mc:Choice>
        </mc:AlternateContent>
        <mc:AlternateContent xmlns:mc="http://schemas.openxmlformats.org/markup-compatibility/2006">
          <mc:Choice Requires="x14">
            <control shapeId="33803" r:id="rId19" name="Check Box 11">
              <controlPr defaultSize="0" autoFill="0" autoLine="0" autoPict="0">
                <anchor moveWithCells="1">
                  <from>
                    <xdr:col>3</xdr:col>
                    <xdr:colOff>457200</xdr:colOff>
                    <xdr:row>30</xdr:row>
                    <xdr:rowOff>9525</xdr:rowOff>
                  </from>
                  <to>
                    <xdr:col>5</xdr:col>
                    <xdr:colOff>400050</xdr:colOff>
                    <xdr:row>30</xdr:row>
                    <xdr:rowOff>295275</xdr:rowOff>
                  </to>
                </anchor>
              </controlPr>
            </control>
          </mc:Choice>
        </mc:AlternateContent>
        <mc:AlternateContent xmlns:mc="http://schemas.openxmlformats.org/markup-compatibility/2006">
          <mc:Choice Requires="x14">
            <control shapeId="33804" r:id="rId20" name="Check Box 12">
              <controlPr defaultSize="0" autoFill="0" autoLine="0" autoPict="0">
                <anchor moveWithCells="1">
                  <from>
                    <xdr:col>1</xdr:col>
                    <xdr:colOff>9525</xdr:colOff>
                    <xdr:row>15</xdr:row>
                    <xdr:rowOff>19050</xdr:rowOff>
                  </from>
                  <to>
                    <xdr:col>4</xdr:col>
                    <xdr:colOff>342900</xdr:colOff>
                    <xdr:row>16</xdr:row>
                    <xdr:rowOff>0</xdr:rowOff>
                  </to>
                </anchor>
              </controlPr>
            </control>
          </mc:Choice>
        </mc:AlternateContent>
        <mc:AlternateContent xmlns:mc="http://schemas.openxmlformats.org/markup-compatibility/2006">
          <mc:Choice Requires="x14">
            <control shapeId="33807" r:id="rId21" name="Check Box 15">
              <controlPr defaultSize="0" autoFill="0" autoLine="0" autoPict="0">
                <anchor moveWithCells="1">
                  <from>
                    <xdr:col>3</xdr:col>
                    <xdr:colOff>447675</xdr:colOff>
                    <xdr:row>47</xdr:row>
                    <xdr:rowOff>314325</xdr:rowOff>
                  </from>
                  <to>
                    <xdr:col>6</xdr:col>
                    <xdr:colOff>47625</xdr:colOff>
                    <xdr:row>49</xdr:row>
                    <xdr:rowOff>9525</xdr:rowOff>
                  </to>
                </anchor>
              </controlPr>
            </control>
          </mc:Choice>
        </mc:AlternateContent>
        <mc:AlternateContent xmlns:mc="http://schemas.openxmlformats.org/markup-compatibility/2006">
          <mc:Choice Requires="x14">
            <control shapeId="33808" r:id="rId22" name="Check Box 16">
              <controlPr defaultSize="0" autoFill="0" autoLine="0" autoPict="0">
                <anchor moveWithCells="1">
                  <from>
                    <xdr:col>3</xdr:col>
                    <xdr:colOff>447675</xdr:colOff>
                    <xdr:row>43</xdr:row>
                    <xdr:rowOff>314325</xdr:rowOff>
                  </from>
                  <to>
                    <xdr:col>6</xdr:col>
                    <xdr:colOff>47625</xdr:colOff>
                    <xdr:row>45</xdr:row>
                    <xdr:rowOff>9525</xdr:rowOff>
                  </to>
                </anchor>
              </controlPr>
            </control>
          </mc:Choice>
        </mc:AlternateContent>
        <mc:AlternateContent xmlns:mc="http://schemas.openxmlformats.org/markup-compatibility/2006">
          <mc:Choice Requires="x14">
            <control shapeId="33809" r:id="rId23" name="Check Box 17">
              <controlPr defaultSize="0" autoFill="0" autoLine="0" autoPict="0">
                <anchor moveWithCells="1">
                  <from>
                    <xdr:col>9</xdr:col>
                    <xdr:colOff>238125</xdr:colOff>
                    <xdr:row>71</xdr:row>
                    <xdr:rowOff>28575</xdr:rowOff>
                  </from>
                  <to>
                    <xdr:col>9</xdr:col>
                    <xdr:colOff>561975</xdr:colOff>
                    <xdr:row>71</xdr:row>
                    <xdr:rowOff>295275</xdr:rowOff>
                  </to>
                </anchor>
              </controlPr>
            </control>
          </mc:Choice>
        </mc:AlternateContent>
        <mc:AlternateContent xmlns:mc="http://schemas.openxmlformats.org/markup-compatibility/2006">
          <mc:Choice Requires="x14">
            <control shapeId="33810" r:id="rId24" name="Check Box 18">
              <controlPr defaultSize="0" autoFill="0" autoLine="0" autoPict="0">
                <anchor moveWithCells="1">
                  <from>
                    <xdr:col>9</xdr:col>
                    <xdr:colOff>238125</xdr:colOff>
                    <xdr:row>72</xdr:row>
                    <xdr:rowOff>19050</xdr:rowOff>
                  </from>
                  <to>
                    <xdr:col>9</xdr:col>
                    <xdr:colOff>561975</xdr:colOff>
                    <xdr:row>72</xdr:row>
                    <xdr:rowOff>276225</xdr:rowOff>
                  </to>
                </anchor>
              </controlPr>
            </control>
          </mc:Choice>
        </mc:AlternateContent>
        <mc:AlternateContent xmlns:mc="http://schemas.openxmlformats.org/markup-compatibility/2006">
          <mc:Choice Requires="x14">
            <control shapeId="33812" r:id="rId25" name="Check Box 20">
              <controlPr defaultSize="0" autoFill="0" autoLine="0" autoPict="0">
                <anchor moveWithCells="1">
                  <from>
                    <xdr:col>9</xdr:col>
                    <xdr:colOff>238125</xdr:colOff>
                    <xdr:row>73</xdr:row>
                    <xdr:rowOff>28575</xdr:rowOff>
                  </from>
                  <to>
                    <xdr:col>9</xdr:col>
                    <xdr:colOff>561975</xdr:colOff>
                    <xdr:row>73</xdr:row>
                    <xdr:rowOff>285750</xdr:rowOff>
                  </to>
                </anchor>
              </controlPr>
            </control>
          </mc:Choice>
        </mc:AlternateContent>
        <mc:AlternateContent xmlns:mc="http://schemas.openxmlformats.org/markup-compatibility/2006">
          <mc:Choice Requires="x14">
            <control shapeId="33813" r:id="rId26" name="Check Box 21">
              <controlPr defaultSize="0" autoFill="0" autoLine="0" autoPict="0">
                <anchor moveWithCells="1">
                  <from>
                    <xdr:col>9</xdr:col>
                    <xdr:colOff>238125</xdr:colOff>
                    <xdr:row>74</xdr:row>
                    <xdr:rowOff>9525</xdr:rowOff>
                  </from>
                  <to>
                    <xdr:col>9</xdr:col>
                    <xdr:colOff>561975</xdr:colOff>
                    <xdr:row>74</xdr:row>
                    <xdr:rowOff>276225</xdr:rowOff>
                  </to>
                </anchor>
              </controlPr>
            </control>
          </mc:Choice>
        </mc:AlternateContent>
        <mc:AlternateContent xmlns:mc="http://schemas.openxmlformats.org/markup-compatibility/2006">
          <mc:Choice Requires="x14">
            <control shapeId="33814" r:id="rId27" name="Check Box 22">
              <controlPr defaultSize="0" autoFill="0" autoLine="0" autoPict="0">
                <anchor moveWithCells="1">
                  <from>
                    <xdr:col>9</xdr:col>
                    <xdr:colOff>247650</xdr:colOff>
                    <xdr:row>75</xdr:row>
                    <xdr:rowOff>28575</xdr:rowOff>
                  </from>
                  <to>
                    <xdr:col>9</xdr:col>
                    <xdr:colOff>571500</xdr:colOff>
                    <xdr:row>75</xdr:row>
                    <xdr:rowOff>285750</xdr:rowOff>
                  </to>
                </anchor>
              </controlPr>
            </control>
          </mc:Choice>
        </mc:AlternateContent>
        <mc:AlternateContent xmlns:mc="http://schemas.openxmlformats.org/markup-compatibility/2006">
          <mc:Choice Requires="x14">
            <control shapeId="33815" r:id="rId28" name="Check Box 23">
              <controlPr defaultSize="0" autoFill="0" autoLine="0" autoPict="0">
                <anchor moveWithCells="1">
                  <from>
                    <xdr:col>9</xdr:col>
                    <xdr:colOff>238125</xdr:colOff>
                    <xdr:row>76</xdr:row>
                    <xdr:rowOff>28575</xdr:rowOff>
                  </from>
                  <to>
                    <xdr:col>9</xdr:col>
                    <xdr:colOff>561975</xdr:colOff>
                    <xdr:row>76</xdr:row>
                    <xdr:rowOff>285750</xdr:rowOff>
                  </to>
                </anchor>
              </controlPr>
            </control>
          </mc:Choice>
        </mc:AlternateContent>
        <mc:AlternateContent xmlns:mc="http://schemas.openxmlformats.org/markup-compatibility/2006">
          <mc:Choice Requires="x14">
            <control shapeId="33816" r:id="rId29" name="Check Box 24">
              <controlPr defaultSize="0" autoFill="0" autoLine="0" autoPict="0">
                <anchor moveWithCells="1">
                  <from>
                    <xdr:col>9</xdr:col>
                    <xdr:colOff>238125</xdr:colOff>
                    <xdr:row>77</xdr:row>
                    <xdr:rowOff>28575</xdr:rowOff>
                  </from>
                  <to>
                    <xdr:col>9</xdr:col>
                    <xdr:colOff>561975</xdr:colOff>
                    <xdr:row>77</xdr:row>
                    <xdr:rowOff>295275</xdr:rowOff>
                  </to>
                </anchor>
              </controlPr>
            </control>
          </mc:Choice>
        </mc:AlternateContent>
        <mc:AlternateContent xmlns:mc="http://schemas.openxmlformats.org/markup-compatibility/2006">
          <mc:Choice Requires="x14">
            <control shapeId="33817" r:id="rId30" name="Check Box 25">
              <controlPr defaultSize="0" autoFill="0" autoLine="0" autoPict="0">
                <anchor moveWithCells="1">
                  <from>
                    <xdr:col>9</xdr:col>
                    <xdr:colOff>238125</xdr:colOff>
                    <xdr:row>78</xdr:row>
                    <xdr:rowOff>28575</xdr:rowOff>
                  </from>
                  <to>
                    <xdr:col>9</xdr:col>
                    <xdr:colOff>561975</xdr:colOff>
                    <xdr:row>78</xdr:row>
                    <xdr:rowOff>285750</xdr:rowOff>
                  </to>
                </anchor>
              </controlPr>
            </control>
          </mc:Choice>
        </mc:AlternateContent>
        <mc:AlternateContent xmlns:mc="http://schemas.openxmlformats.org/markup-compatibility/2006">
          <mc:Choice Requires="x14">
            <control shapeId="33818" r:id="rId31" name="Check Box 26">
              <controlPr defaultSize="0" autoFill="0" autoLine="0" autoPict="0">
                <anchor moveWithCells="1">
                  <from>
                    <xdr:col>9</xdr:col>
                    <xdr:colOff>247650</xdr:colOff>
                    <xdr:row>79</xdr:row>
                    <xdr:rowOff>28575</xdr:rowOff>
                  </from>
                  <to>
                    <xdr:col>9</xdr:col>
                    <xdr:colOff>571500</xdr:colOff>
                    <xdr:row>79</xdr:row>
                    <xdr:rowOff>285750</xdr:rowOff>
                  </to>
                </anchor>
              </controlPr>
            </control>
          </mc:Choice>
        </mc:AlternateContent>
        <mc:AlternateContent xmlns:mc="http://schemas.openxmlformats.org/markup-compatibility/2006">
          <mc:Choice Requires="x14">
            <control shapeId="33819" r:id="rId32" name="Check Box 27">
              <controlPr defaultSize="0" autoFill="0" autoLine="0" autoPict="0">
                <anchor moveWithCells="1">
                  <from>
                    <xdr:col>9</xdr:col>
                    <xdr:colOff>247650</xdr:colOff>
                    <xdr:row>80</xdr:row>
                    <xdr:rowOff>19050</xdr:rowOff>
                  </from>
                  <to>
                    <xdr:col>9</xdr:col>
                    <xdr:colOff>571500</xdr:colOff>
                    <xdr:row>80</xdr:row>
                    <xdr:rowOff>276225</xdr:rowOff>
                  </to>
                </anchor>
              </controlPr>
            </control>
          </mc:Choice>
        </mc:AlternateContent>
        <mc:AlternateContent xmlns:mc="http://schemas.openxmlformats.org/markup-compatibility/2006">
          <mc:Choice Requires="x14">
            <control shapeId="33820" r:id="rId33" name="Check Box 28">
              <controlPr defaultSize="0" autoFill="0" autoLine="0" autoPict="0">
                <anchor moveWithCells="1">
                  <from>
                    <xdr:col>1</xdr:col>
                    <xdr:colOff>9525</xdr:colOff>
                    <xdr:row>6</xdr:row>
                    <xdr:rowOff>38100</xdr:rowOff>
                  </from>
                  <to>
                    <xdr:col>6</xdr:col>
                    <xdr:colOff>647700</xdr:colOff>
                    <xdr:row>6</xdr:row>
                    <xdr:rowOff>304800</xdr:rowOff>
                  </to>
                </anchor>
              </controlPr>
            </control>
          </mc:Choice>
        </mc:AlternateContent>
        <mc:AlternateContent xmlns:mc="http://schemas.openxmlformats.org/markup-compatibility/2006">
          <mc:Choice Requires="x14">
            <control shapeId="33795" r:id="rId34" name="Check Box 3">
              <controlPr defaultSize="0" autoFill="0" autoLine="0" autoPict="0">
                <anchor moveWithCells="1">
                  <from>
                    <xdr:col>1</xdr:col>
                    <xdr:colOff>9525</xdr:colOff>
                    <xdr:row>11</xdr:row>
                    <xdr:rowOff>9525</xdr:rowOff>
                  </from>
                  <to>
                    <xdr:col>5</xdr:col>
                    <xdr:colOff>552450</xdr:colOff>
                    <xdr:row>12</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C8CF5BD-ED8F-4CCC-B0A7-4BAD1BBF7C0A}">
          <x14:formula1>
            <xm:f>★非表示★table!$C$1:$C$47</xm:f>
          </x14:formula1>
          <xm:sqref>F27</xm:sqref>
        </x14:dataValidation>
        <x14:dataValidation type="list" allowBlank="1" showInputMessage="1" showErrorMessage="1" xr:uid="{DA7907FD-759A-46F8-BDD1-9DDA50D88DB1}">
          <x14:formula1>
            <xm:f>★非表示★table!$B$1:$B$3</xm:f>
          </x14:formula1>
          <xm:sqref>G72:H81</xm:sqref>
        </x14:dataValidation>
        <x14:dataValidation type="list" allowBlank="1" showInputMessage="1" showErrorMessage="1" xr:uid="{B1292249-D529-419C-B07A-35FCCA76B346}">
          <x14:formula1>
            <xm:f>★非表示★table!$A$1:$A$6</xm:f>
          </x14:formula1>
          <xm:sqref>F72:F81</xm:sqref>
        </x14:dataValidation>
        <x14:dataValidation type="list" errorStyle="warning" allowBlank="1" showInputMessage="1" xr:uid="{FE55D740-AE0D-44A3-ABFD-0538AF648E72}">
          <x14:formula1>
            <xm:f>★非表示★table!$F$2:$F$81</xm:f>
          </x14:formula1>
          <xm:sqref>B72:C81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022A6-DCC8-47EE-AFEE-CACAADD1CD22}">
  <dimension ref="A1:G256"/>
  <sheetViews>
    <sheetView topLeftCell="A102" workbookViewId="0">
      <selection activeCell="G153" sqref="G153"/>
    </sheetView>
  </sheetViews>
  <sheetFormatPr defaultRowHeight="16.5"/>
  <cols>
    <col min="6" max="6" width="47.625" bestFit="1" customWidth="1"/>
    <col min="7" max="7" width="21.125" bestFit="1" customWidth="1"/>
  </cols>
  <sheetData>
    <row r="1" spans="1:7">
      <c r="A1" t="s">
        <v>201</v>
      </c>
      <c r="B1" t="s">
        <v>151</v>
      </c>
      <c r="C1" t="s">
        <v>202</v>
      </c>
      <c r="F1" t="s">
        <v>169</v>
      </c>
      <c r="G1" t="s">
        <v>314</v>
      </c>
    </row>
    <row r="2" spans="1:7">
      <c r="A2" t="s">
        <v>149</v>
      </c>
      <c r="B2" t="s">
        <v>203</v>
      </c>
      <c r="C2" t="s">
        <v>204</v>
      </c>
      <c r="F2" s="140" t="s">
        <v>417</v>
      </c>
      <c r="G2" s="140" t="s">
        <v>603</v>
      </c>
    </row>
    <row r="3" spans="1:7">
      <c r="A3" t="s">
        <v>40</v>
      </c>
      <c r="B3" t="s">
        <v>150</v>
      </c>
      <c r="C3" t="s">
        <v>205</v>
      </c>
      <c r="F3" s="140" t="s">
        <v>418</v>
      </c>
      <c r="G3" s="140" t="s">
        <v>604</v>
      </c>
    </row>
    <row r="4" spans="1:7">
      <c r="A4" t="s">
        <v>336</v>
      </c>
      <c r="C4" t="s">
        <v>207</v>
      </c>
      <c r="F4" s="140" t="s">
        <v>419</v>
      </c>
      <c r="G4" s="140" t="s">
        <v>605</v>
      </c>
    </row>
    <row r="5" spans="1:7">
      <c r="A5" t="s">
        <v>206</v>
      </c>
      <c r="C5" t="s">
        <v>209</v>
      </c>
      <c r="F5" s="140" t="s">
        <v>420</v>
      </c>
      <c r="G5" s="140" t="s">
        <v>606</v>
      </c>
    </row>
    <row r="6" spans="1:7">
      <c r="A6" t="s">
        <v>208</v>
      </c>
      <c r="C6" t="s">
        <v>210</v>
      </c>
      <c r="F6" s="140" t="s">
        <v>421</v>
      </c>
      <c r="G6" s="140" t="s">
        <v>607</v>
      </c>
    </row>
    <row r="7" spans="1:7">
      <c r="C7" t="s">
        <v>211</v>
      </c>
      <c r="F7" s="140" t="s">
        <v>422</v>
      </c>
      <c r="G7" s="140" t="s">
        <v>608</v>
      </c>
    </row>
    <row r="8" spans="1:7">
      <c r="C8" t="s">
        <v>212</v>
      </c>
      <c r="F8" s="140" t="s">
        <v>423</v>
      </c>
      <c r="G8" s="140" t="s">
        <v>609</v>
      </c>
    </row>
    <row r="9" spans="1:7">
      <c r="C9" t="s">
        <v>213</v>
      </c>
      <c r="F9" s="140" t="s">
        <v>424</v>
      </c>
      <c r="G9" s="140" t="s">
        <v>610</v>
      </c>
    </row>
    <row r="10" spans="1:7">
      <c r="C10" t="s">
        <v>214</v>
      </c>
      <c r="F10" s="140" t="s">
        <v>425</v>
      </c>
      <c r="G10" s="140" t="s">
        <v>611</v>
      </c>
    </row>
    <row r="11" spans="1:7">
      <c r="C11" t="s">
        <v>215</v>
      </c>
      <c r="F11" s="140" t="s">
        <v>426</v>
      </c>
      <c r="G11" s="140" t="s">
        <v>612</v>
      </c>
    </row>
    <row r="12" spans="1:7">
      <c r="C12" t="s">
        <v>216</v>
      </c>
      <c r="F12" s="140" t="s">
        <v>427</v>
      </c>
      <c r="G12" s="140" t="s">
        <v>613</v>
      </c>
    </row>
    <row r="13" spans="1:7">
      <c r="C13" t="s">
        <v>155</v>
      </c>
      <c r="F13" s="140" t="s">
        <v>428</v>
      </c>
      <c r="G13" s="140" t="s">
        <v>614</v>
      </c>
    </row>
    <row r="14" spans="1:7">
      <c r="C14" t="s">
        <v>217</v>
      </c>
      <c r="F14" s="140" t="s">
        <v>429</v>
      </c>
      <c r="G14" s="140" t="s">
        <v>615</v>
      </c>
    </row>
    <row r="15" spans="1:7">
      <c r="C15" t="s">
        <v>218</v>
      </c>
      <c r="F15" s="140" t="s">
        <v>430</v>
      </c>
      <c r="G15" s="140" t="s">
        <v>616</v>
      </c>
    </row>
    <row r="16" spans="1:7">
      <c r="C16" t="s">
        <v>219</v>
      </c>
      <c r="F16" s="140" t="s">
        <v>431</v>
      </c>
      <c r="G16" s="140" t="s">
        <v>617</v>
      </c>
    </row>
    <row r="17" spans="3:7">
      <c r="C17" t="s">
        <v>220</v>
      </c>
      <c r="F17" s="140" t="s">
        <v>432</v>
      </c>
      <c r="G17" s="140" t="s">
        <v>618</v>
      </c>
    </row>
    <row r="18" spans="3:7">
      <c r="C18" t="s">
        <v>221</v>
      </c>
      <c r="F18" s="140" t="s">
        <v>433</v>
      </c>
      <c r="G18" s="140" t="s">
        <v>619</v>
      </c>
    </row>
    <row r="19" spans="3:7">
      <c r="C19" t="s">
        <v>222</v>
      </c>
      <c r="F19" s="140" t="s">
        <v>434</v>
      </c>
      <c r="G19" s="140" t="s">
        <v>620</v>
      </c>
    </row>
    <row r="20" spans="3:7">
      <c r="C20" t="s">
        <v>223</v>
      </c>
      <c r="F20" s="140" t="s">
        <v>435</v>
      </c>
      <c r="G20" s="140" t="s">
        <v>621</v>
      </c>
    </row>
    <row r="21" spans="3:7">
      <c r="C21" t="s">
        <v>224</v>
      </c>
      <c r="F21" s="140" t="s">
        <v>104</v>
      </c>
      <c r="G21" s="140" t="s">
        <v>265</v>
      </c>
    </row>
    <row r="22" spans="3:7">
      <c r="C22" t="s">
        <v>225</v>
      </c>
      <c r="F22" s="140" t="s">
        <v>105</v>
      </c>
      <c r="G22" s="140" t="s">
        <v>266</v>
      </c>
    </row>
    <row r="23" spans="3:7">
      <c r="C23" t="s">
        <v>226</v>
      </c>
      <c r="F23" s="140" t="s">
        <v>106</v>
      </c>
      <c r="G23" s="140" t="s">
        <v>267</v>
      </c>
    </row>
    <row r="24" spans="3:7">
      <c r="C24" t="s">
        <v>227</v>
      </c>
      <c r="F24" s="140" t="s">
        <v>107</v>
      </c>
      <c r="G24" s="140" t="s">
        <v>268</v>
      </c>
    </row>
    <row r="25" spans="3:7">
      <c r="C25" t="s">
        <v>228</v>
      </c>
      <c r="F25" s="140" t="s">
        <v>108</v>
      </c>
      <c r="G25" s="140" t="s">
        <v>269</v>
      </c>
    </row>
    <row r="26" spans="3:7">
      <c r="C26" t="s">
        <v>229</v>
      </c>
      <c r="F26" s="140" t="s">
        <v>436</v>
      </c>
      <c r="G26" s="140" t="s">
        <v>622</v>
      </c>
    </row>
    <row r="27" spans="3:7">
      <c r="C27" t="s">
        <v>230</v>
      </c>
      <c r="F27" s="140" t="s">
        <v>109</v>
      </c>
      <c r="G27" s="140" t="s">
        <v>270</v>
      </c>
    </row>
    <row r="28" spans="3:7">
      <c r="C28" t="s">
        <v>231</v>
      </c>
      <c r="F28" s="140" t="s">
        <v>110</v>
      </c>
      <c r="G28" s="140" t="s">
        <v>271</v>
      </c>
    </row>
    <row r="29" spans="3:7">
      <c r="C29" t="s">
        <v>232</v>
      </c>
      <c r="F29" s="140" t="s">
        <v>437</v>
      </c>
      <c r="G29" s="140" t="s">
        <v>623</v>
      </c>
    </row>
    <row r="30" spans="3:7">
      <c r="C30" t="s">
        <v>233</v>
      </c>
      <c r="F30" s="140" t="s">
        <v>438</v>
      </c>
      <c r="G30" s="140" t="s">
        <v>624</v>
      </c>
    </row>
    <row r="31" spans="3:7">
      <c r="C31" t="s">
        <v>234</v>
      </c>
      <c r="F31" s="140" t="s">
        <v>439</v>
      </c>
      <c r="G31" s="140" t="s">
        <v>625</v>
      </c>
    </row>
    <row r="32" spans="3:7">
      <c r="C32" t="s">
        <v>235</v>
      </c>
      <c r="F32" s="140" t="s">
        <v>440</v>
      </c>
      <c r="G32" s="140" t="s">
        <v>626</v>
      </c>
    </row>
    <row r="33" spans="3:7">
      <c r="C33" t="s">
        <v>236</v>
      </c>
      <c r="F33" s="140" t="s">
        <v>441</v>
      </c>
      <c r="G33" s="140" t="s">
        <v>627</v>
      </c>
    </row>
    <row r="34" spans="3:7">
      <c r="C34" t="s">
        <v>237</v>
      </c>
      <c r="F34" s="141" t="s">
        <v>111</v>
      </c>
      <c r="G34" s="140" t="s">
        <v>272</v>
      </c>
    </row>
    <row r="35" spans="3:7">
      <c r="C35" t="s">
        <v>238</v>
      </c>
      <c r="F35" s="141" t="s">
        <v>112</v>
      </c>
      <c r="G35" s="140" t="s">
        <v>273</v>
      </c>
    </row>
    <row r="36" spans="3:7">
      <c r="C36" t="s">
        <v>239</v>
      </c>
      <c r="F36" s="140" t="s">
        <v>113</v>
      </c>
      <c r="G36" s="140" t="s">
        <v>274</v>
      </c>
    </row>
    <row r="37" spans="3:7">
      <c r="C37" t="s">
        <v>240</v>
      </c>
      <c r="F37" s="141" t="s">
        <v>442</v>
      </c>
      <c r="G37" s="140" t="s">
        <v>275</v>
      </c>
    </row>
    <row r="38" spans="3:7">
      <c r="C38" t="s">
        <v>241</v>
      </c>
      <c r="F38" s="140" t="s">
        <v>379</v>
      </c>
      <c r="G38" s="140" t="s">
        <v>392</v>
      </c>
    </row>
    <row r="39" spans="3:7">
      <c r="C39" t="s">
        <v>242</v>
      </c>
      <c r="F39" s="140" t="s">
        <v>114</v>
      </c>
      <c r="G39" s="140" t="s">
        <v>276</v>
      </c>
    </row>
    <row r="40" spans="3:7">
      <c r="C40" t="s">
        <v>243</v>
      </c>
      <c r="F40" s="140" t="s">
        <v>380</v>
      </c>
      <c r="G40" s="140" t="s">
        <v>393</v>
      </c>
    </row>
    <row r="41" spans="3:7">
      <c r="C41" t="s">
        <v>244</v>
      </c>
      <c r="F41" s="140" t="s">
        <v>115</v>
      </c>
      <c r="G41" s="140" t="s">
        <v>277</v>
      </c>
    </row>
    <row r="42" spans="3:7">
      <c r="C42" t="s">
        <v>245</v>
      </c>
      <c r="F42" s="140" t="s">
        <v>381</v>
      </c>
      <c r="G42" s="140" t="s">
        <v>394</v>
      </c>
    </row>
    <row r="43" spans="3:7">
      <c r="C43" t="s">
        <v>246</v>
      </c>
      <c r="F43" s="140" t="s">
        <v>408</v>
      </c>
      <c r="G43" s="140" t="s">
        <v>405</v>
      </c>
    </row>
    <row r="44" spans="3:7">
      <c r="C44" t="s">
        <v>247</v>
      </c>
      <c r="F44" s="140" t="s">
        <v>408</v>
      </c>
      <c r="G44" s="140" t="s">
        <v>405</v>
      </c>
    </row>
    <row r="45" spans="3:7">
      <c r="C45" t="s">
        <v>248</v>
      </c>
      <c r="F45" s="141" t="s">
        <v>443</v>
      </c>
      <c r="G45" s="140" t="s">
        <v>628</v>
      </c>
    </row>
    <row r="46" spans="3:7">
      <c r="C46" t="s">
        <v>249</v>
      </c>
      <c r="F46" s="141" t="s">
        <v>444</v>
      </c>
      <c r="G46" s="140" t="s">
        <v>629</v>
      </c>
    </row>
    <row r="47" spans="3:7">
      <c r="C47" t="s">
        <v>250</v>
      </c>
      <c r="F47" s="141" t="s">
        <v>382</v>
      </c>
      <c r="G47" s="140" t="s">
        <v>395</v>
      </c>
    </row>
    <row r="48" spans="3:7">
      <c r="F48" s="140" t="s">
        <v>383</v>
      </c>
      <c r="G48" s="140" t="s">
        <v>396</v>
      </c>
    </row>
    <row r="49" spans="6:7">
      <c r="F49" s="140" t="s">
        <v>384</v>
      </c>
      <c r="G49" s="140" t="s">
        <v>397</v>
      </c>
    </row>
    <row r="50" spans="6:7">
      <c r="F50" s="140" t="s">
        <v>116</v>
      </c>
      <c r="G50" s="140" t="s">
        <v>278</v>
      </c>
    </row>
    <row r="51" spans="6:7">
      <c r="F51" s="140" t="s">
        <v>445</v>
      </c>
      <c r="G51" s="140" t="s">
        <v>630</v>
      </c>
    </row>
    <row r="52" spans="6:7">
      <c r="F52" s="140" t="s">
        <v>446</v>
      </c>
      <c r="G52" s="140" t="s">
        <v>631</v>
      </c>
    </row>
    <row r="53" spans="6:7">
      <c r="F53" s="140" t="s">
        <v>447</v>
      </c>
      <c r="G53" s="140" t="s">
        <v>632</v>
      </c>
    </row>
    <row r="54" spans="6:7">
      <c r="F54" s="140" t="s">
        <v>448</v>
      </c>
      <c r="G54" s="140" t="s">
        <v>633</v>
      </c>
    </row>
    <row r="55" spans="6:7">
      <c r="F55" s="140" t="s">
        <v>117</v>
      </c>
      <c r="G55" s="140" t="s">
        <v>279</v>
      </c>
    </row>
    <row r="56" spans="6:7">
      <c r="F56" s="140" t="s">
        <v>385</v>
      </c>
      <c r="G56" s="140" t="s">
        <v>398</v>
      </c>
    </row>
    <row r="57" spans="6:7">
      <c r="F57" s="140" t="s">
        <v>118</v>
      </c>
      <c r="G57" s="140" t="s">
        <v>280</v>
      </c>
    </row>
    <row r="58" spans="6:7">
      <c r="F58" s="140" t="s">
        <v>386</v>
      </c>
      <c r="G58" s="140" t="s">
        <v>399</v>
      </c>
    </row>
    <row r="59" spans="6:7">
      <c r="F59" s="140" t="s">
        <v>449</v>
      </c>
      <c r="G59" s="140" t="s">
        <v>634</v>
      </c>
    </row>
    <row r="60" spans="6:7">
      <c r="F60" s="140" t="s">
        <v>450</v>
      </c>
      <c r="G60" s="140" t="s">
        <v>635</v>
      </c>
    </row>
    <row r="61" spans="6:7">
      <c r="F61" s="140" t="s">
        <v>451</v>
      </c>
      <c r="G61" s="140" t="s">
        <v>636</v>
      </c>
    </row>
    <row r="62" spans="6:7">
      <c r="F62" s="140" t="s">
        <v>452</v>
      </c>
      <c r="G62" s="140" t="s">
        <v>637</v>
      </c>
    </row>
    <row r="63" spans="6:7">
      <c r="F63" s="140" t="s">
        <v>453</v>
      </c>
      <c r="G63" s="140" t="s">
        <v>638</v>
      </c>
    </row>
    <row r="64" spans="6:7">
      <c r="F64" s="141" t="s">
        <v>454</v>
      </c>
      <c r="G64" s="140" t="s">
        <v>639</v>
      </c>
    </row>
    <row r="65" spans="6:7">
      <c r="F65" s="140" t="s">
        <v>455</v>
      </c>
      <c r="G65" s="140" t="s">
        <v>640</v>
      </c>
    </row>
    <row r="66" spans="6:7">
      <c r="F66" s="140" t="s">
        <v>119</v>
      </c>
      <c r="G66" s="140" t="s">
        <v>281</v>
      </c>
    </row>
    <row r="67" spans="6:7">
      <c r="F67" s="140" t="s">
        <v>119</v>
      </c>
      <c r="G67" s="140" t="s">
        <v>641</v>
      </c>
    </row>
    <row r="68" spans="6:7">
      <c r="F68" s="140" t="s">
        <v>456</v>
      </c>
      <c r="G68" s="140" t="s">
        <v>642</v>
      </c>
    </row>
    <row r="69" spans="6:7">
      <c r="F69" s="140" t="s">
        <v>120</v>
      </c>
      <c r="G69" s="140" t="s">
        <v>282</v>
      </c>
    </row>
    <row r="70" spans="6:7">
      <c r="F70" s="140" t="s">
        <v>457</v>
      </c>
      <c r="G70" s="140" t="s">
        <v>643</v>
      </c>
    </row>
    <row r="71" spans="6:7">
      <c r="F71" s="140" t="s">
        <v>458</v>
      </c>
      <c r="G71" s="140" t="s">
        <v>644</v>
      </c>
    </row>
    <row r="72" spans="6:7">
      <c r="F72" s="140" t="s">
        <v>459</v>
      </c>
      <c r="G72" s="140" t="s">
        <v>645</v>
      </c>
    </row>
    <row r="73" spans="6:7">
      <c r="F73" s="140" t="s">
        <v>121</v>
      </c>
      <c r="G73" s="140" t="s">
        <v>283</v>
      </c>
    </row>
    <row r="74" spans="6:7">
      <c r="F74" s="141" t="s">
        <v>122</v>
      </c>
      <c r="G74" s="140" t="s">
        <v>284</v>
      </c>
    </row>
    <row r="75" spans="6:7">
      <c r="F75" s="140" t="s">
        <v>460</v>
      </c>
      <c r="G75" s="140" t="s">
        <v>646</v>
      </c>
    </row>
    <row r="76" spans="6:7">
      <c r="F76" s="140" t="s">
        <v>123</v>
      </c>
      <c r="G76" s="140" t="s">
        <v>285</v>
      </c>
    </row>
    <row r="77" spans="6:7">
      <c r="F77" s="140" t="s">
        <v>461</v>
      </c>
      <c r="G77" s="140" t="s">
        <v>647</v>
      </c>
    </row>
    <row r="78" spans="6:7">
      <c r="F78" s="140" t="s">
        <v>462</v>
      </c>
      <c r="G78" s="140" t="s">
        <v>648</v>
      </c>
    </row>
    <row r="79" spans="6:7">
      <c r="F79" s="140" t="s">
        <v>463</v>
      </c>
      <c r="G79" s="140" t="s">
        <v>649</v>
      </c>
    </row>
    <row r="80" spans="6:7">
      <c r="F80" s="140" t="s">
        <v>464</v>
      </c>
      <c r="G80" s="140" t="s">
        <v>650</v>
      </c>
    </row>
    <row r="81" spans="6:7">
      <c r="F81" s="140" t="s">
        <v>465</v>
      </c>
      <c r="G81" s="140" t="s">
        <v>651</v>
      </c>
    </row>
    <row r="82" spans="6:7">
      <c r="F82" s="140" t="s">
        <v>466</v>
      </c>
      <c r="G82" s="140" t="s">
        <v>652</v>
      </c>
    </row>
    <row r="83" spans="6:7">
      <c r="F83" s="140" t="s">
        <v>467</v>
      </c>
      <c r="G83" s="140" t="s">
        <v>653</v>
      </c>
    </row>
    <row r="84" spans="6:7">
      <c r="F84" s="140" t="s">
        <v>124</v>
      </c>
      <c r="G84" s="140" t="s">
        <v>286</v>
      </c>
    </row>
    <row r="85" spans="6:7">
      <c r="F85" s="140" t="s">
        <v>125</v>
      </c>
      <c r="G85" s="140" t="s">
        <v>654</v>
      </c>
    </row>
    <row r="86" spans="6:7">
      <c r="F86" s="140" t="s">
        <v>468</v>
      </c>
      <c r="G86" s="140" t="s">
        <v>655</v>
      </c>
    </row>
    <row r="87" spans="6:7">
      <c r="F87" s="140" t="s">
        <v>469</v>
      </c>
      <c r="G87" s="140" t="s">
        <v>656</v>
      </c>
    </row>
    <row r="88" spans="6:7">
      <c r="F88" s="140" t="s">
        <v>470</v>
      </c>
      <c r="G88" s="140" t="s">
        <v>657</v>
      </c>
    </row>
    <row r="89" spans="6:7">
      <c r="F89" s="140" t="s">
        <v>471</v>
      </c>
      <c r="G89" s="140" t="s">
        <v>658</v>
      </c>
    </row>
    <row r="90" spans="6:7">
      <c r="F90" s="141" t="s">
        <v>472</v>
      </c>
      <c r="G90" s="140" t="s">
        <v>659</v>
      </c>
    </row>
    <row r="91" spans="6:7">
      <c r="F91" s="140" t="s">
        <v>473</v>
      </c>
      <c r="G91" s="140" t="s">
        <v>660</v>
      </c>
    </row>
    <row r="92" spans="6:7">
      <c r="F92" s="141" t="s">
        <v>474</v>
      </c>
      <c r="G92" s="140" t="s">
        <v>661</v>
      </c>
    </row>
    <row r="93" spans="6:7">
      <c r="F93" s="140" t="s">
        <v>475</v>
      </c>
      <c r="G93" s="140" t="s">
        <v>662</v>
      </c>
    </row>
    <row r="94" spans="6:7">
      <c r="F94" s="141" t="s">
        <v>476</v>
      </c>
      <c r="G94" s="140" t="s">
        <v>663</v>
      </c>
    </row>
    <row r="95" spans="6:7">
      <c r="F95" s="140" t="s">
        <v>477</v>
      </c>
      <c r="G95" s="140" t="s">
        <v>664</v>
      </c>
    </row>
    <row r="96" spans="6:7">
      <c r="F96" s="140" t="s">
        <v>478</v>
      </c>
      <c r="G96" s="140" t="s">
        <v>665</v>
      </c>
    </row>
    <row r="97" spans="6:7">
      <c r="F97" s="140" t="s">
        <v>372</v>
      </c>
      <c r="G97" s="140" t="s">
        <v>263</v>
      </c>
    </row>
    <row r="98" spans="6:7">
      <c r="F98" s="141" t="s">
        <v>479</v>
      </c>
      <c r="G98" s="140" t="s">
        <v>264</v>
      </c>
    </row>
    <row r="99" spans="6:7">
      <c r="F99" s="140" t="s">
        <v>480</v>
      </c>
      <c r="G99" s="140" t="s">
        <v>666</v>
      </c>
    </row>
    <row r="100" spans="6:7">
      <c r="F100" s="140" t="s">
        <v>481</v>
      </c>
      <c r="G100" s="140" t="s">
        <v>667</v>
      </c>
    </row>
    <row r="101" spans="6:7">
      <c r="F101" s="140" t="s">
        <v>482</v>
      </c>
      <c r="G101" s="140" t="s">
        <v>668</v>
      </c>
    </row>
    <row r="102" spans="6:7">
      <c r="F102" s="140" t="s">
        <v>483</v>
      </c>
      <c r="G102" s="140" t="s">
        <v>669</v>
      </c>
    </row>
    <row r="103" spans="6:7">
      <c r="F103" s="140" t="s">
        <v>484</v>
      </c>
      <c r="G103" s="140" t="s">
        <v>670</v>
      </c>
    </row>
    <row r="104" spans="6:7">
      <c r="F104" s="140" t="s">
        <v>485</v>
      </c>
      <c r="G104" s="140" t="s">
        <v>671</v>
      </c>
    </row>
    <row r="105" spans="6:7">
      <c r="F105" s="140" t="s">
        <v>486</v>
      </c>
      <c r="G105" s="140" t="s">
        <v>672</v>
      </c>
    </row>
    <row r="106" spans="6:7">
      <c r="F106" s="140" t="s">
        <v>487</v>
      </c>
      <c r="G106" s="140" t="s">
        <v>673</v>
      </c>
    </row>
    <row r="107" spans="6:7">
      <c r="F107" s="140" t="s">
        <v>488</v>
      </c>
      <c r="G107" s="140" t="s">
        <v>674</v>
      </c>
    </row>
    <row r="108" spans="6:7">
      <c r="F108" s="140" t="s">
        <v>489</v>
      </c>
      <c r="G108" s="140" t="s">
        <v>675</v>
      </c>
    </row>
    <row r="109" spans="6:7">
      <c r="F109" s="140" t="s">
        <v>490</v>
      </c>
      <c r="G109" s="140" t="s">
        <v>676</v>
      </c>
    </row>
    <row r="110" spans="6:7">
      <c r="F110" s="140" t="s">
        <v>491</v>
      </c>
      <c r="G110" s="140" t="s">
        <v>677</v>
      </c>
    </row>
    <row r="111" spans="6:7">
      <c r="F111" s="140" t="s">
        <v>492</v>
      </c>
      <c r="G111" s="140" t="s">
        <v>678</v>
      </c>
    </row>
    <row r="112" spans="6:7">
      <c r="F112" s="140" t="s">
        <v>493</v>
      </c>
      <c r="G112" s="140" t="s">
        <v>679</v>
      </c>
    </row>
    <row r="113" spans="6:7">
      <c r="F113" s="140" t="s">
        <v>494</v>
      </c>
      <c r="G113" s="140" t="s">
        <v>680</v>
      </c>
    </row>
    <row r="114" spans="6:7">
      <c r="F114" s="140" t="s">
        <v>495</v>
      </c>
      <c r="G114" s="140" t="s">
        <v>681</v>
      </c>
    </row>
    <row r="115" spans="6:7">
      <c r="F115" s="140" t="s">
        <v>409</v>
      </c>
      <c r="G115" s="140" t="s">
        <v>287</v>
      </c>
    </row>
    <row r="116" spans="6:7">
      <c r="F116" s="140" t="s">
        <v>410</v>
      </c>
      <c r="G116" s="140" t="s">
        <v>288</v>
      </c>
    </row>
    <row r="117" spans="6:7">
      <c r="F117" s="140" t="s">
        <v>411</v>
      </c>
      <c r="G117" s="140" t="s">
        <v>412</v>
      </c>
    </row>
    <row r="118" spans="6:7">
      <c r="F118" s="140" t="s">
        <v>496</v>
      </c>
      <c r="G118" s="140" t="s">
        <v>682</v>
      </c>
    </row>
    <row r="119" spans="6:7">
      <c r="F119" s="140" t="s">
        <v>497</v>
      </c>
      <c r="G119" s="140" t="s">
        <v>683</v>
      </c>
    </row>
    <row r="120" spans="6:7">
      <c r="F120" s="142" t="s">
        <v>498</v>
      </c>
      <c r="G120" s="140" t="s">
        <v>289</v>
      </c>
    </row>
    <row r="121" spans="6:7">
      <c r="F121" s="140" t="s">
        <v>413</v>
      </c>
      <c r="G121" s="140" t="s">
        <v>414</v>
      </c>
    </row>
    <row r="122" spans="6:7">
      <c r="F122" s="140" t="s">
        <v>499</v>
      </c>
      <c r="G122" s="140" t="s">
        <v>684</v>
      </c>
    </row>
    <row r="123" spans="6:7">
      <c r="F123" s="140" t="s">
        <v>500</v>
      </c>
      <c r="G123" s="140" t="s">
        <v>685</v>
      </c>
    </row>
    <row r="124" spans="6:7">
      <c r="F124" s="140" t="s">
        <v>501</v>
      </c>
      <c r="G124" s="140" t="s">
        <v>686</v>
      </c>
    </row>
    <row r="125" spans="6:7">
      <c r="F125" s="140" t="s">
        <v>502</v>
      </c>
      <c r="G125" s="140" t="s">
        <v>687</v>
      </c>
    </row>
    <row r="126" spans="6:7">
      <c r="F126" s="140" t="s">
        <v>503</v>
      </c>
      <c r="G126" s="140" t="s">
        <v>688</v>
      </c>
    </row>
    <row r="127" spans="6:7">
      <c r="F127" s="140" t="s">
        <v>387</v>
      </c>
      <c r="G127" s="140" t="s">
        <v>400</v>
      </c>
    </row>
    <row r="128" spans="6:7">
      <c r="F128" s="140" t="s">
        <v>415</v>
      </c>
      <c r="G128" s="140" t="s">
        <v>416</v>
      </c>
    </row>
    <row r="129" spans="6:7">
      <c r="F129" s="140" t="s">
        <v>504</v>
      </c>
      <c r="G129" s="140" t="s">
        <v>689</v>
      </c>
    </row>
    <row r="130" spans="6:7">
      <c r="F130" s="140" t="s">
        <v>505</v>
      </c>
      <c r="G130" s="140" t="s">
        <v>690</v>
      </c>
    </row>
    <row r="131" spans="6:7">
      <c r="F131" s="140" t="s">
        <v>126</v>
      </c>
      <c r="G131" s="140" t="s">
        <v>290</v>
      </c>
    </row>
    <row r="132" spans="6:7">
      <c r="F132" s="140" t="s">
        <v>506</v>
      </c>
      <c r="G132" s="140" t="s">
        <v>691</v>
      </c>
    </row>
    <row r="133" spans="6:7">
      <c r="F133" s="140" t="s">
        <v>507</v>
      </c>
      <c r="G133" s="140" t="s">
        <v>692</v>
      </c>
    </row>
    <row r="134" spans="6:7">
      <c r="F134" s="140" t="s">
        <v>508</v>
      </c>
      <c r="G134" s="140" t="s">
        <v>693</v>
      </c>
    </row>
    <row r="135" spans="6:7">
      <c r="F135" s="140" t="s">
        <v>509</v>
      </c>
      <c r="G135" s="140" t="s">
        <v>694</v>
      </c>
    </row>
    <row r="136" spans="6:7">
      <c r="F136" s="140" t="s">
        <v>510</v>
      </c>
      <c r="G136" s="140" t="s">
        <v>695</v>
      </c>
    </row>
    <row r="137" spans="6:7">
      <c r="F137" s="140" t="s">
        <v>511</v>
      </c>
      <c r="G137" s="140" t="s">
        <v>696</v>
      </c>
    </row>
    <row r="138" spans="6:7">
      <c r="F138" s="140" t="s">
        <v>512</v>
      </c>
      <c r="G138" s="140" t="s">
        <v>697</v>
      </c>
    </row>
    <row r="139" spans="6:7">
      <c r="F139" s="140" t="s">
        <v>513</v>
      </c>
      <c r="G139" s="140" t="s">
        <v>698</v>
      </c>
    </row>
    <row r="140" spans="6:7">
      <c r="F140" s="140" t="s">
        <v>514</v>
      </c>
      <c r="G140" s="140" t="s">
        <v>699</v>
      </c>
    </row>
    <row r="141" spans="6:7">
      <c r="F141" s="140" t="s">
        <v>515</v>
      </c>
      <c r="G141" s="140" t="s">
        <v>700</v>
      </c>
    </row>
    <row r="142" spans="6:7">
      <c r="F142" s="140" t="s">
        <v>516</v>
      </c>
      <c r="G142" s="140" t="s">
        <v>701</v>
      </c>
    </row>
    <row r="143" spans="6:7">
      <c r="F143" s="140" t="s">
        <v>517</v>
      </c>
      <c r="G143" s="140" t="s">
        <v>702</v>
      </c>
    </row>
    <row r="144" spans="6:7">
      <c r="F144" s="140" t="s">
        <v>127</v>
      </c>
      <c r="G144" s="140" t="s">
        <v>703</v>
      </c>
    </row>
    <row r="145" spans="6:7">
      <c r="F145" s="140" t="s">
        <v>388</v>
      </c>
      <c r="G145" s="140" t="s">
        <v>401</v>
      </c>
    </row>
    <row r="146" spans="6:7">
      <c r="F146" s="140" t="s">
        <v>389</v>
      </c>
      <c r="G146" s="140" t="s">
        <v>402</v>
      </c>
    </row>
    <row r="147" spans="6:7">
      <c r="F147" s="140" t="s">
        <v>390</v>
      </c>
      <c r="G147" s="140" t="s">
        <v>403</v>
      </c>
    </row>
    <row r="148" spans="6:7">
      <c r="F148" s="140" t="s">
        <v>129</v>
      </c>
      <c r="G148" s="140" t="s">
        <v>291</v>
      </c>
    </row>
    <row r="149" spans="6:7">
      <c r="F149" s="140" t="s">
        <v>130</v>
      </c>
      <c r="G149" s="140" t="s">
        <v>292</v>
      </c>
    </row>
    <row r="150" spans="6:7">
      <c r="F150" s="140" t="s">
        <v>391</v>
      </c>
      <c r="G150" s="140" t="s">
        <v>404</v>
      </c>
    </row>
    <row r="151" spans="6:7">
      <c r="F151" s="140" t="s">
        <v>131</v>
      </c>
      <c r="G151" s="140" t="s">
        <v>293</v>
      </c>
    </row>
    <row r="152" spans="6:7">
      <c r="F152" s="140" t="s">
        <v>132</v>
      </c>
      <c r="G152" s="140" t="s">
        <v>294</v>
      </c>
    </row>
    <row r="153" spans="6:7">
      <c r="F153" s="140" t="s">
        <v>518</v>
      </c>
      <c r="G153" s="140" t="s">
        <v>304</v>
      </c>
    </row>
    <row r="154" spans="6:7">
      <c r="F154" s="140" t="s">
        <v>373</v>
      </c>
      <c r="G154" s="140" t="s">
        <v>295</v>
      </c>
    </row>
    <row r="155" spans="6:7">
      <c r="F155" s="140" t="s">
        <v>374</v>
      </c>
      <c r="G155" s="140" t="s">
        <v>296</v>
      </c>
    </row>
    <row r="156" spans="6:7">
      <c r="F156" s="140" t="s">
        <v>519</v>
      </c>
      <c r="G156" s="140" t="s">
        <v>704</v>
      </c>
    </row>
    <row r="157" spans="6:7">
      <c r="F157" s="140" t="s">
        <v>520</v>
      </c>
      <c r="G157" s="140" t="s">
        <v>705</v>
      </c>
    </row>
    <row r="158" spans="6:7">
      <c r="F158" s="140" t="s">
        <v>133</v>
      </c>
      <c r="G158" s="140" t="s">
        <v>297</v>
      </c>
    </row>
    <row r="159" spans="6:7">
      <c r="F159" s="140" t="s">
        <v>134</v>
      </c>
      <c r="G159" s="140" t="s">
        <v>298</v>
      </c>
    </row>
    <row r="160" spans="6:7">
      <c r="F160" s="140" t="s">
        <v>375</v>
      </c>
      <c r="G160" s="140" t="s">
        <v>299</v>
      </c>
    </row>
    <row r="161" spans="6:7">
      <c r="F161" s="140" t="s">
        <v>521</v>
      </c>
      <c r="G161" s="140" t="s">
        <v>706</v>
      </c>
    </row>
    <row r="162" spans="6:7">
      <c r="F162" s="140" t="s">
        <v>522</v>
      </c>
      <c r="G162" s="140" t="s">
        <v>707</v>
      </c>
    </row>
    <row r="163" spans="6:7">
      <c r="F163" s="141" t="s">
        <v>135</v>
      </c>
      <c r="G163" s="140" t="s">
        <v>300</v>
      </c>
    </row>
    <row r="164" spans="6:7">
      <c r="F164" s="141" t="s">
        <v>136</v>
      </c>
      <c r="G164" s="140" t="s">
        <v>301</v>
      </c>
    </row>
    <row r="165" spans="6:7">
      <c r="F165" s="141" t="s">
        <v>137</v>
      </c>
      <c r="G165" s="140" t="s">
        <v>302</v>
      </c>
    </row>
    <row r="166" spans="6:7">
      <c r="F166" s="141" t="s">
        <v>523</v>
      </c>
      <c r="G166" s="140" t="s">
        <v>708</v>
      </c>
    </row>
    <row r="167" spans="6:7">
      <c r="F167" s="141" t="s">
        <v>524</v>
      </c>
      <c r="G167" s="140" t="s">
        <v>709</v>
      </c>
    </row>
    <row r="168" spans="6:7">
      <c r="F168" s="141" t="s">
        <v>525</v>
      </c>
      <c r="G168" s="140" t="s">
        <v>710</v>
      </c>
    </row>
    <row r="169" spans="6:7">
      <c r="F169" s="141" t="s">
        <v>526</v>
      </c>
      <c r="G169" s="140" t="s">
        <v>711</v>
      </c>
    </row>
    <row r="170" spans="6:7">
      <c r="F170" s="141" t="s">
        <v>527</v>
      </c>
      <c r="G170" s="140" t="s">
        <v>712</v>
      </c>
    </row>
    <row r="171" spans="6:7">
      <c r="F171" s="141" t="s">
        <v>528</v>
      </c>
      <c r="G171" s="140" t="s">
        <v>713</v>
      </c>
    </row>
    <row r="172" spans="6:7">
      <c r="F172" s="141" t="s">
        <v>529</v>
      </c>
      <c r="G172" s="140" t="s">
        <v>714</v>
      </c>
    </row>
    <row r="173" spans="6:7">
      <c r="F173" s="141" t="s">
        <v>530</v>
      </c>
      <c r="G173" s="140" t="s">
        <v>715</v>
      </c>
    </row>
    <row r="174" spans="6:7">
      <c r="F174" s="140" t="s">
        <v>531</v>
      </c>
      <c r="G174" s="140" t="s">
        <v>716</v>
      </c>
    </row>
    <row r="175" spans="6:7">
      <c r="F175" s="140" t="s">
        <v>532</v>
      </c>
      <c r="G175" s="140" t="s">
        <v>717</v>
      </c>
    </row>
    <row r="176" spans="6:7">
      <c r="F176" s="140" t="s">
        <v>533</v>
      </c>
      <c r="G176" s="140" t="s">
        <v>718</v>
      </c>
    </row>
    <row r="177" spans="6:7">
      <c r="F177" s="140" t="s">
        <v>138</v>
      </c>
      <c r="G177" s="140" t="s">
        <v>303</v>
      </c>
    </row>
    <row r="178" spans="6:7">
      <c r="F178" s="140" t="s">
        <v>139</v>
      </c>
      <c r="G178" s="140" t="s">
        <v>305</v>
      </c>
    </row>
    <row r="179" spans="6:7">
      <c r="F179" s="140" t="s">
        <v>140</v>
      </c>
      <c r="G179" s="140" t="s">
        <v>306</v>
      </c>
    </row>
    <row r="180" spans="6:7">
      <c r="F180" s="140" t="s">
        <v>534</v>
      </c>
      <c r="G180" s="140" t="s">
        <v>719</v>
      </c>
    </row>
    <row r="181" spans="6:7">
      <c r="F181" s="140" t="s">
        <v>535</v>
      </c>
      <c r="G181" s="140" t="s">
        <v>720</v>
      </c>
    </row>
    <row r="182" spans="6:7">
      <c r="F182" s="140" t="s">
        <v>141</v>
      </c>
      <c r="G182" s="140" t="s">
        <v>307</v>
      </c>
    </row>
    <row r="183" spans="6:7">
      <c r="F183" s="140" t="s">
        <v>536</v>
      </c>
      <c r="G183" s="140" t="s">
        <v>721</v>
      </c>
    </row>
    <row r="184" spans="6:7">
      <c r="F184" s="140" t="s">
        <v>142</v>
      </c>
      <c r="G184" s="140" t="s">
        <v>308</v>
      </c>
    </row>
    <row r="185" spans="6:7">
      <c r="F185" s="140" t="s">
        <v>143</v>
      </c>
      <c r="G185" s="140" t="s">
        <v>309</v>
      </c>
    </row>
    <row r="186" spans="6:7">
      <c r="F186" s="141" t="s">
        <v>537</v>
      </c>
      <c r="G186" s="140" t="s">
        <v>722</v>
      </c>
    </row>
    <row r="187" spans="6:7">
      <c r="F187" s="141" t="s">
        <v>538</v>
      </c>
      <c r="G187" s="140" t="s">
        <v>723</v>
      </c>
    </row>
    <row r="188" spans="6:7">
      <c r="F188" s="141" t="s">
        <v>539</v>
      </c>
      <c r="G188" s="140" t="s">
        <v>724</v>
      </c>
    </row>
    <row r="189" spans="6:7">
      <c r="F189" s="141" t="s">
        <v>540</v>
      </c>
      <c r="G189" s="140" t="s">
        <v>725</v>
      </c>
    </row>
    <row r="190" spans="6:7">
      <c r="F190" s="141" t="s">
        <v>541</v>
      </c>
      <c r="G190" s="140" t="s">
        <v>726</v>
      </c>
    </row>
    <row r="191" spans="6:7">
      <c r="F191" s="141" t="s">
        <v>542</v>
      </c>
      <c r="G191" s="140" t="s">
        <v>727</v>
      </c>
    </row>
    <row r="192" spans="6:7">
      <c r="F192" s="141" t="s">
        <v>144</v>
      </c>
      <c r="G192" s="140" t="s">
        <v>310</v>
      </c>
    </row>
    <row r="193" spans="6:7">
      <c r="F193" s="141" t="s">
        <v>145</v>
      </c>
      <c r="G193" s="140" t="s">
        <v>311</v>
      </c>
    </row>
    <row r="194" spans="6:7">
      <c r="F194" s="141" t="s">
        <v>146</v>
      </c>
      <c r="G194" s="140" t="s">
        <v>312</v>
      </c>
    </row>
    <row r="195" spans="6:7">
      <c r="F195" s="141" t="s">
        <v>543</v>
      </c>
      <c r="G195" s="140" t="s">
        <v>728</v>
      </c>
    </row>
    <row r="196" spans="6:7">
      <c r="F196" s="140" t="s">
        <v>147</v>
      </c>
      <c r="G196" s="140" t="s">
        <v>729</v>
      </c>
    </row>
    <row r="197" spans="6:7">
      <c r="F197" s="140" t="s">
        <v>148</v>
      </c>
      <c r="G197" s="140" t="s">
        <v>313</v>
      </c>
    </row>
    <row r="198" spans="6:7">
      <c r="F198" s="140" t="s">
        <v>544</v>
      </c>
      <c r="G198" s="140" t="s">
        <v>730</v>
      </c>
    </row>
    <row r="199" spans="6:7">
      <c r="F199" s="140" t="s">
        <v>545</v>
      </c>
      <c r="G199" s="140" t="s">
        <v>731</v>
      </c>
    </row>
    <row r="200" spans="6:7">
      <c r="F200" s="140" t="s">
        <v>546</v>
      </c>
      <c r="G200" s="140" t="s">
        <v>732</v>
      </c>
    </row>
    <row r="201" spans="6:7">
      <c r="F201" s="140" t="s">
        <v>547</v>
      </c>
      <c r="G201" s="140" t="s">
        <v>733</v>
      </c>
    </row>
    <row r="202" spans="6:7">
      <c r="F202" s="140" t="s">
        <v>548</v>
      </c>
      <c r="G202" s="140" t="s">
        <v>734</v>
      </c>
    </row>
    <row r="203" spans="6:7">
      <c r="F203" s="140" t="s">
        <v>549</v>
      </c>
      <c r="G203" s="140" t="s">
        <v>735</v>
      </c>
    </row>
    <row r="204" spans="6:7">
      <c r="F204" s="140" t="s">
        <v>550</v>
      </c>
      <c r="G204" s="140" t="s">
        <v>736</v>
      </c>
    </row>
    <row r="205" spans="6:7">
      <c r="F205" s="140" t="s">
        <v>551</v>
      </c>
      <c r="G205" s="140" t="s">
        <v>737</v>
      </c>
    </row>
    <row r="206" spans="6:7">
      <c r="F206" s="140" t="s">
        <v>552</v>
      </c>
      <c r="G206" s="140" t="s">
        <v>738</v>
      </c>
    </row>
    <row r="207" spans="6:7">
      <c r="F207" s="140" t="s">
        <v>553</v>
      </c>
      <c r="G207" s="140" t="s">
        <v>739</v>
      </c>
    </row>
    <row r="208" spans="6:7">
      <c r="F208" s="140" t="s">
        <v>554</v>
      </c>
      <c r="G208" s="140" t="s">
        <v>740</v>
      </c>
    </row>
    <row r="209" spans="6:7">
      <c r="F209" s="140" t="s">
        <v>555</v>
      </c>
      <c r="G209" s="140" t="s">
        <v>741</v>
      </c>
    </row>
    <row r="210" spans="6:7">
      <c r="F210" s="140" t="s">
        <v>556</v>
      </c>
      <c r="G210" s="140" t="s">
        <v>742</v>
      </c>
    </row>
    <row r="211" spans="6:7">
      <c r="F211" s="140" t="s">
        <v>557</v>
      </c>
      <c r="G211" s="140" t="s">
        <v>743</v>
      </c>
    </row>
    <row r="212" spans="6:7">
      <c r="F212" s="140" t="s">
        <v>558</v>
      </c>
      <c r="G212" s="140" t="s">
        <v>744</v>
      </c>
    </row>
    <row r="213" spans="6:7">
      <c r="F213" s="140" t="s">
        <v>559</v>
      </c>
      <c r="G213" s="140" t="s">
        <v>745</v>
      </c>
    </row>
    <row r="214" spans="6:7">
      <c r="F214" s="140" t="s">
        <v>560</v>
      </c>
      <c r="G214" s="140" t="s">
        <v>746</v>
      </c>
    </row>
    <row r="215" spans="6:7">
      <c r="F215" s="140" t="s">
        <v>561</v>
      </c>
      <c r="G215" s="140" t="s">
        <v>747</v>
      </c>
    </row>
    <row r="216" spans="6:7">
      <c r="F216" s="140" t="s">
        <v>562</v>
      </c>
      <c r="G216" s="140" t="s">
        <v>748</v>
      </c>
    </row>
    <row r="217" spans="6:7">
      <c r="F217" s="140" t="s">
        <v>563</v>
      </c>
      <c r="G217" s="140" t="s">
        <v>749</v>
      </c>
    </row>
    <row r="218" spans="6:7">
      <c r="F218" s="140" t="s">
        <v>564</v>
      </c>
      <c r="G218" s="140" t="s">
        <v>750</v>
      </c>
    </row>
    <row r="219" spans="6:7">
      <c r="F219" s="140" t="s">
        <v>565</v>
      </c>
      <c r="G219" s="140" t="s">
        <v>751</v>
      </c>
    </row>
    <row r="220" spans="6:7">
      <c r="F220" s="140" t="s">
        <v>566</v>
      </c>
      <c r="G220" s="140" t="s">
        <v>752</v>
      </c>
    </row>
    <row r="221" spans="6:7">
      <c r="F221" s="140" t="s">
        <v>567</v>
      </c>
      <c r="G221" s="140" t="s">
        <v>753</v>
      </c>
    </row>
    <row r="222" spans="6:7">
      <c r="F222" s="140" t="s">
        <v>568</v>
      </c>
      <c r="G222" s="140" t="s">
        <v>754</v>
      </c>
    </row>
    <row r="223" spans="6:7">
      <c r="F223" s="140" t="s">
        <v>569</v>
      </c>
      <c r="G223" s="140" t="s">
        <v>755</v>
      </c>
    </row>
    <row r="224" spans="6:7">
      <c r="F224" s="140" t="s">
        <v>570</v>
      </c>
      <c r="G224" s="140" t="s">
        <v>756</v>
      </c>
    </row>
    <row r="225" spans="6:7">
      <c r="F225" s="140" t="s">
        <v>571</v>
      </c>
      <c r="G225" s="140" t="s">
        <v>757</v>
      </c>
    </row>
    <row r="226" spans="6:7">
      <c r="F226" s="140" t="s">
        <v>572</v>
      </c>
      <c r="G226" s="140" t="s">
        <v>758</v>
      </c>
    </row>
    <row r="227" spans="6:7">
      <c r="F227" s="140" t="s">
        <v>573</v>
      </c>
      <c r="G227" s="140" t="s">
        <v>759</v>
      </c>
    </row>
    <row r="228" spans="6:7">
      <c r="F228" s="140" t="s">
        <v>574</v>
      </c>
      <c r="G228" s="140" t="s">
        <v>760</v>
      </c>
    </row>
    <row r="229" spans="6:7">
      <c r="F229" s="140" t="s">
        <v>575</v>
      </c>
      <c r="G229" s="140" t="s">
        <v>761</v>
      </c>
    </row>
    <row r="230" spans="6:7">
      <c r="F230" s="140" t="s">
        <v>576</v>
      </c>
      <c r="G230" s="140" t="s">
        <v>762</v>
      </c>
    </row>
    <row r="231" spans="6:7">
      <c r="F231" s="140" t="s">
        <v>577</v>
      </c>
      <c r="G231" s="140" t="s">
        <v>763</v>
      </c>
    </row>
    <row r="232" spans="6:7">
      <c r="F232" s="140" t="s">
        <v>578</v>
      </c>
      <c r="G232" s="140" t="s">
        <v>764</v>
      </c>
    </row>
    <row r="233" spans="6:7">
      <c r="F233" s="140" t="s">
        <v>579</v>
      </c>
      <c r="G233" s="140" t="s">
        <v>765</v>
      </c>
    </row>
    <row r="234" spans="6:7">
      <c r="F234" s="140" t="s">
        <v>580</v>
      </c>
      <c r="G234" s="140" t="s">
        <v>766</v>
      </c>
    </row>
    <row r="235" spans="6:7">
      <c r="F235" s="140" t="s">
        <v>581</v>
      </c>
      <c r="G235" s="140" t="s">
        <v>767</v>
      </c>
    </row>
    <row r="236" spans="6:7">
      <c r="F236" s="140" t="s">
        <v>582</v>
      </c>
      <c r="G236" s="140" t="s">
        <v>768</v>
      </c>
    </row>
    <row r="237" spans="6:7">
      <c r="F237" s="140" t="s">
        <v>583</v>
      </c>
      <c r="G237" s="140" t="s">
        <v>769</v>
      </c>
    </row>
    <row r="238" spans="6:7">
      <c r="F238" s="140" t="s">
        <v>584</v>
      </c>
      <c r="G238" s="140" t="s">
        <v>770</v>
      </c>
    </row>
    <row r="239" spans="6:7">
      <c r="F239" s="140" t="s">
        <v>585</v>
      </c>
      <c r="G239" s="140" t="s">
        <v>771</v>
      </c>
    </row>
    <row r="240" spans="6:7">
      <c r="F240" s="140" t="s">
        <v>586</v>
      </c>
      <c r="G240" s="140" t="s">
        <v>772</v>
      </c>
    </row>
    <row r="241" spans="6:7">
      <c r="F241" s="140" t="s">
        <v>587</v>
      </c>
      <c r="G241" s="140" t="s">
        <v>773</v>
      </c>
    </row>
    <row r="242" spans="6:7">
      <c r="F242" s="140" t="s">
        <v>588</v>
      </c>
      <c r="G242" s="140" t="s">
        <v>774</v>
      </c>
    </row>
    <row r="243" spans="6:7">
      <c r="F243" s="140" t="s">
        <v>589</v>
      </c>
      <c r="G243" s="140" t="s">
        <v>775</v>
      </c>
    </row>
    <row r="244" spans="6:7">
      <c r="F244" s="140" t="s">
        <v>590</v>
      </c>
      <c r="G244" s="140" t="s">
        <v>776</v>
      </c>
    </row>
    <row r="245" spans="6:7">
      <c r="F245" s="140" t="s">
        <v>591</v>
      </c>
      <c r="G245" s="140" t="s">
        <v>777</v>
      </c>
    </row>
    <row r="246" spans="6:7">
      <c r="F246" s="140" t="s">
        <v>592</v>
      </c>
      <c r="G246" s="140" t="s">
        <v>778</v>
      </c>
    </row>
    <row r="247" spans="6:7">
      <c r="F247" s="140" t="s">
        <v>593</v>
      </c>
      <c r="G247" s="140" t="s">
        <v>779</v>
      </c>
    </row>
    <row r="248" spans="6:7">
      <c r="F248" s="140" t="s">
        <v>594</v>
      </c>
      <c r="G248" s="140" t="s">
        <v>780</v>
      </c>
    </row>
    <row r="249" spans="6:7">
      <c r="F249" s="140" t="s">
        <v>595</v>
      </c>
      <c r="G249" s="140" t="s">
        <v>781</v>
      </c>
    </row>
    <row r="250" spans="6:7">
      <c r="F250" s="140" t="s">
        <v>596</v>
      </c>
      <c r="G250" s="140" t="s">
        <v>782</v>
      </c>
    </row>
    <row r="251" spans="6:7">
      <c r="F251" s="140" t="s">
        <v>597</v>
      </c>
      <c r="G251" s="140" t="s">
        <v>783</v>
      </c>
    </row>
    <row r="252" spans="6:7">
      <c r="F252" s="140" t="s">
        <v>598</v>
      </c>
      <c r="G252" s="140" t="s">
        <v>784</v>
      </c>
    </row>
    <row r="253" spans="6:7">
      <c r="F253" s="140" t="s">
        <v>599</v>
      </c>
      <c r="G253" s="140" t="s">
        <v>785</v>
      </c>
    </row>
    <row r="254" spans="6:7">
      <c r="F254" s="140" t="s">
        <v>600</v>
      </c>
      <c r="G254" s="140" t="s">
        <v>786</v>
      </c>
    </row>
    <row r="255" spans="6:7">
      <c r="F255" s="140" t="s">
        <v>601</v>
      </c>
      <c r="G255" s="140" t="s">
        <v>787</v>
      </c>
    </row>
    <row r="256" spans="6:7">
      <c r="F256" s="140" t="s">
        <v>602</v>
      </c>
      <c r="G256" s="140" t="s">
        <v>788</v>
      </c>
    </row>
  </sheetData>
  <sheetProtection algorithmName="SHA-512" hashValue="c0MKBuq45AlnSVyVnsiOKJPgaunU4KGIIkvYOPNvaWpHtzIHVpD+uRWC66vn4Objt/UU7025p96RFYCZY6yfHw==" saltValue="fAXnj8R55VZDnFc6OzQimw==" spinCount="100000" sheet="1" objects="1" scenarios="1"/>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7E6E0-760F-4E8F-B96A-B9D2A19A9C0B}">
  <sheetPr>
    <tabColor rgb="FFFFC000"/>
  </sheetPr>
  <dimension ref="A1:B3"/>
  <sheetViews>
    <sheetView workbookViewId="0">
      <selection activeCell="A4" sqref="A4"/>
    </sheetView>
  </sheetViews>
  <sheetFormatPr defaultRowHeight="16.5"/>
  <cols>
    <col min="1" max="1" width="73.125" bestFit="1" customWidth="1"/>
  </cols>
  <sheetData>
    <row r="1" spans="1:2">
      <c r="A1" t="s">
        <v>258</v>
      </c>
      <c r="B1" t="s">
        <v>259</v>
      </c>
    </row>
    <row r="2" spans="1:2">
      <c r="A2" t="s">
        <v>260</v>
      </c>
      <c r="B2" t="s">
        <v>259</v>
      </c>
    </row>
    <row r="3" spans="1:2">
      <c r="A3" t="s">
        <v>261</v>
      </c>
      <c r="B3" t="s">
        <v>259</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A0299-843B-45CC-80F3-FCC7B3A516C0}">
  <sheetPr codeName="Sheet3"/>
  <dimension ref="A1:I117"/>
  <sheetViews>
    <sheetView showGridLines="0" topLeftCell="A48" zoomScale="85" zoomScaleNormal="85" workbookViewId="0">
      <selection activeCell="E56" sqref="E56"/>
    </sheetView>
  </sheetViews>
  <sheetFormatPr defaultColWidth="8.625" defaultRowHeight="24.95" customHeight="1"/>
  <cols>
    <col min="1" max="1" width="5.5" style="4" customWidth="1"/>
    <col min="2" max="2" width="22.875" style="4" customWidth="1"/>
    <col min="3" max="8" width="15.625" style="4" customWidth="1"/>
    <col min="9" max="16384" width="8.625" style="4"/>
  </cols>
  <sheetData>
    <row r="1" spans="1:8" ht="24.95" customHeight="1">
      <c r="A1" s="18" t="s">
        <v>0</v>
      </c>
      <c r="G1" s="65" t="s">
        <v>1</v>
      </c>
      <c r="H1" s="64" t="s">
        <v>2</v>
      </c>
    </row>
    <row r="2" spans="1:8" ht="35.25" customHeight="1">
      <c r="A2" s="151" t="s">
        <v>3</v>
      </c>
      <c r="B2" s="151"/>
      <c r="C2" s="151"/>
      <c r="D2" s="151"/>
      <c r="E2" s="151"/>
      <c r="F2" s="151"/>
      <c r="G2" s="151"/>
      <c r="H2" s="151"/>
    </row>
    <row r="3" spans="1:8" ht="24.95" customHeight="1">
      <c r="A3" s="23">
        <v>1</v>
      </c>
      <c r="B3" s="205" t="s">
        <v>4</v>
      </c>
      <c r="C3" s="205"/>
      <c r="D3" s="205"/>
      <c r="E3" s="205"/>
      <c r="F3" s="205"/>
      <c r="G3" s="205"/>
      <c r="H3" s="206"/>
    </row>
    <row r="4" spans="1:8" ht="24.95" customHeight="1">
      <c r="A4" s="45"/>
      <c r="B4" s="207" t="s">
        <v>5</v>
      </c>
      <c r="C4" s="207"/>
      <c r="D4" s="207"/>
      <c r="E4" s="207"/>
      <c r="F4" s="207"/>
      <c r="G4" s="207"/>
      <c r="H4" s="208"/>
    </row>
    <row r="5" spans="1:8" ht="24.95" customHeight="1">
      <c r="A5" s="46"/>
      <c r="B5" s="209"/>
      <c r="C5" s="209"/>
      <c r="D5" s="209"/>
      <c r="E5" s="209"/>
      <c r="F5" s="209"/>
      <c r="G5" s="209"/>
      <c r="H5" s="210"/>
    </row>
    <row r="6" spans="1:8" ht="24.95" customHeight="1">
      <c r="A6" s="46"/>
      <c r="B6" s="211" t="s">
        <v>6</v>
      </c>
      <c r="C6" s="211"/>
      <c r="D6" s="211"/>
      <c r="E6" s="211"/>
      <c r="F6" s="211"/>
      <c r="G6" s="211"/>
      <c r="H6" s="212"/>
    </row>
    <row r="7" spans="1:8" ht="24.95" customHeight="1">
      <c r="A7" s="46"/>
      <c r="B7" s="203"/>
      <c r="C7" s="203"/>
      <c r="D7" s="203"/>
      <c r="E7" s="203"/>
      <c r="F7" s="203"/>
      <c r="G7" s="203"/>
      <c r="H7" s="204"/>
    </row>
    <row r="8" spans="1:8" ht="15.95" customHeight="1">
      <c r="A8" s="46"/>
      <c r="B8" s="213" t="s">
        <v>7</v>
      </c>
      <c r="C8" s="213"/>
      <c r="D8" s="213"/>
      <c r="E8" s="213"/>
      <c r="F8" s="213"/>
      <c r="G8" s="213"/>
      <c r="H8" s="214"/>
    </row>
    <row r="9" spans="1:8" ht="24.95" customHeight="1">
      <c r="A9" s="46"/>
      <c r="B9" s="211" t="s">
        <v>8</v>
      </c>
      <c r="C9" s="211"/>
      <c r="D9" s="211"/>
      <c r="E9" s="211"/>
      <c r="F9" s="211"/>
      <c r="G9" s="211"/>
      <c r="H9" s="212"/>
    </row>
    <row r="10" spans="1:8" ht="24.95" customHeight="1">
      <c r="A10" s="46"/>
      <c r="B10" s="203"/>
      <c r="C10" s="203"/>
      <c r="D10" s="203"/>
      <c r="E10" s="203"/>
      <c r="F10" s="203"/>
      <c r="G10" s="203"/>
      <c r="H10" s="204"/>
    </row>
    <row r="11" spans="1:8" ht="24.95" customHeight="1">
      <c r="A11" s="46"/>
      <c r="B11" s="211" t="s">
        <v>9</v>
      </c>
      <c r="C11" s="211"/>
      <c r="D11" s="211"/>
      <c r="E11" s="211"/>
      <c r="F11" s="211"/>
      <c r="G11" s="211"/>
      <c r="H11" s="212"/>
    </row>
    <row r="12" spans="1:8" ht="24.95" customHeight="1">
      <c r="A12" s="46"/>
      <c r="B12" s="203"/>
      <c r="C12" s="203"/>
      <c r="D12" s="203"/>
      <c r="E12" s="203"/>
      <c r="F12" s="203"/>
      <c r="G12" s="203"/>
      <c r="H12" s="204"/>
    </row>
    <row r="13" spans="1:8" ht="24.95" customHeight="1">
      <c r="A13" s="47"/>
      <c r="B13" s="215" t="s">
        <v>10</v>
      </c>
      <c r="C13" s="215"/>
      <c r="D13" s="215"/>
      <c r="E13" s="215"/>
      <c r="F13" s="215"/>
      <c r="G13" s="215"/>
      <c r="H13" s="216"/>
    </row>
    <row r="15" spans="1:8" ht="24.95" customHeight="1">
      <c r="A15" s="23">
        <v>2</v>
      </c>
      <c r="B15" s="24" t="s">
        <v>11</v>
      </c>
      <c r="C15" s="50">
        <v>2022</v>
      </c>
      <c r="D15" s="2" t="s">
        <v>12</v>
      </c>
      <c r="E15" s="51">
        <v>5</v>
      </c>
      <c r="F15" s="2" t="s">
        <v>13</v>
      </c>
      <c r="G15" s="51">
        <v>27</v>
      </c>
      <c r="H15" s="2" t="s">
        <v>14</v>
      </c>
    </row>
    <row r="16" spans="1:8" ht="24.95" customHeight="1">
      <c r="C16" s="52"/>
      <c r="D16" s="48"/>
      <c r="E16" s="52"/>
      <c r="F16" s="48"/>
      <c r="G16" s="52"/>
      <c r="H16" s="48"/>
    </row>
    <row r="17" spans="1:9" ht="24.95" customHeight="1">
      <c r="A17" s="23">
        <v>3</v>
      </c>
      <c r="B17" s="24" t="s">
        <v>15</v>
      </c>
      <c r="C17" s="51">
        <v>2022</v>
      </c>
      <c r="D17" s="2" t="s">
        <v>12</v>
      </c>
      <c r="E17" s="51">
        <v>6</v>
      </c>
      <c r="F17" s="2" t="s">
        <v>13</v>
      </c>
      <c r="G17" s="51">
        <v>5</v>
      </c>
      <c r="H17" s="2" t="s">
        <v>14</v>
      </c>
    </row>
    <row r="18" spans="1:9" ht="15.95" customHeight="1">
      <c r="B18" s="6" t="s">
        <v>16</v>
      </c>
    </row>
    <row r="20" spans="1:9" ht="24.95" customHeight="1">
      <c r="A20" s="23">
        <v>4</v>
      </c>
      <c r="B20" s="217" t="s">
        <v>17</v>
      </c>
      <c r="C20" s="217"/>
      <c r="D20" s="217"/>
      <c r="E20" s="217"/>
      <c r="F20" s="217"/>
      <c r="G20" s="217"/>
      <c r="H20" s="217"/>
      <c r="I20" s="217"/>
    </row>
    <row r="21" spans="1:9" ht="24.95" customHeight="1">
      <c r="A21" s="16"/>
      <c r="B21" s="19" t="s">
        <v>200</v>
      </c>
      <c r="C21" s="19" t="s">
        <v>18</v>
      </c>
      <c r="D21" s="17" t="s">
        <v>19</v>
      </c>
      <c r="E21" s="17" t="s">
        <v>20</v>
      </c>
      <c r="F21" s="17" t="s">
        <v>338</v>
      </c>
      <c r="G21" s="19" t="s">
        <v>337</v>
      </c>
      <c r="H21" s="17" t="s">
        <v>22</v>
      </c>
      <c r="I21" s="19" t="s">
        <v>351</v>
      </c>
    </row>
    <row r="22" spans="1:9" ht="24.95" customHeight="1">
      <c r="A22" s="8">
        <v>1</v>
      </c>
      <c r="B22" s="135" t="s">
        <v>128</v>
      </c>
      <c r="C22" s="49" t="e">
        <f>VLOOKUP(B22,#REF!,6,FALSE)</f>
        <v>#REF!</v>
      </c>
      <c r="D22" s="7" t="s">
        <v>23</v>
      </c>
      <c r="E22" s="135" t="s">
        <v>149</v>
      </c>
      <c r="F22" s="135" t="s">
        <v>150</v>
      </c>
      <c r="G22" s="135"/>
      <c r="H22" s="136"/>
      <c r="I22" s="136"/>
    </row>
    <row r="23" spans="1:9" ht="24.95" customHeight="1">
      <c r="A23" s="8">
        <v>2</v>
      </c>
      <c r="B23" s="135" t="s">
        <v>127</v>
      </c>
      <c r="C23" s="49" t="e">
        <f>VLOOKUP(B23,#REF!,6,FALSE)</f>
        <v>#REF!</v>
      </c>
      <c r="D23" s="7" t="s">
        <v>23</v>
      </c>
      <c r="E23" s="135" t="s">
        <v>40</v>
      </c>
      <c r="F23" s="135" t="s">
        <v>151</v>
      </c>
      <c r="G23" s="135"/>
      <c r="H23" s="136"/>
      <c r="I23" s="136"/>
    </row>
    <row r="24" spans="1:9" ht="24.95" customHeight="1">
      <c r="A24" s="8">
        <v>3</v>
      </c>
      <c r="B24" s="135"/>
      <c r="C24" s="49" t="e">
        <f>VLOOKUP(B24,#REF!,6,FALSE)</f>
        <v>#REF!</v>
      </c>
      <c r="D24" s="7" t="s">
        <v>23</v>
      </c>
      <c r="E24" s="135"/>
      <c r="F24" s="135"/>
      <c r="G24" s="135"/>
      <c r="H24" s="136"/>
      <c r="I24" s="136"/>
    </row>
    <row r="25" spans="1:9" ht="24.95" customHeight="1">
      <c r="A25" s="8">
        <v>4</v>
      </c>
      <c r="B25" s="135"/>
      <c r="C25" s="49" t="e">
        <f>VLOOKUP(B25,#REF!,6,FALSE)</f>
        <v>#REF!</v>
      </c>
      <c r="D25" s="7" t="s">
        <v>23</v>
      </c>
      <c r="E25" s="135"/>
      <c r="F25" s="135"/>
      <c r="G25" s="135"/>
      <c r="H25" s="136"/>
      <c r="I25" s="136"/>
    </row>
    <row r="26" spans="1:9" ht="24.95" customHeight="1">
      <c r="A26" s="8">
        <v>5</v>
      </c>
      <c r="B26" s="135"/>
      <c r="C26" s="49" t="e">
        <f>VLOOKUP(B26,#REF!,6,FALSE)</f>
        <v>#REF!</v>
      </c>
      <c r="D26" s="7" t="s">
        <v>23</v>
      </c>
      <c r="E26" s="135"/>
      <c r="F26" s="135"/>
      <c r="G26" s="135"/>
      <c r="H26" s="136"/>
      <c r="I26" s="136"/>
    </row>
    <row r="27" spans="1:9" ht="24.95" customHeight="1">
      <c r="A27" s="8">
        <v>6</v>
      </c>
      <c r="B27" s="135"/>
      <c r="C27" s="49" t="e">
        <f>VLOOKUP(B27,#REF!,6,FALSE)</f>
        <v>#REF!</v>
      </c>
      <c r="D27" s="7" t="s">
        <v>23</v>
      </c>
      <c r="E27" s="135"/>
      <c r="F27" s="135"/>
      <c r="G27" s="135"/>
      <c r="H27" s="136"/>
      <c r="I27" s="136"/>
    </row>
    <row r="28" spans="1:9" ht="24.95" customHeight="1">
      <c r="A28" s="8">
        <v>7</v>
      </c>
      <c r="B28" s="135"/>
      <c r="C28" s="49" t="e">
        <f>VLOOKUP(B28,#REF!,6,FALSE)</f>
        <v>#REF!</v>
      </c>
      <c r="D28" s="7" t="s">
        <v>23</v>
      </c>
      <c r="E28" s="135"/>
      <c r="F28" s="135"/>
      <c r="G28" s="135"/>
      <c r="H28" s="136"/>
      <c r="I28" s="136"/>
    </row>
    <row r="29" spans="1:9" ht="24.95" customHeight="1">
      <c r="A29" s="8">
        <v>8</v>
      </c>
      <c r="B29" s="135"/>
      <c r="C29" s="49" t="e">
        <f>VLOOKUP(B29,#REF!,6,FALSE)</f>
        <v>#REF!</v>
      </c>
      <c r="D29" s="7" t="s">
        <v>23</v>
      </c>
      <c r="E29" s="135"/>
      <c r="F29" s="135"/>
      <c r="G29" s="135"/>
      <c r="H29" s="136"/>
      <c r="I29" s="136"/>
    </row>
    <row r="30" spans="1:9" ht="24.95" customHeight="1">
      <c r="A30" s="8">
        <v>9</v>
      </c>
      <c r="B30" s="135"/>
      <c r="C30" s="49" t="e">
        <f>VLOOKUP(B30,#REF!,6,FALSE)</f>
        <v>#REF!</v>
      </c>
      <c r="D30" s="7" t="s">
        <v>23</v>
      </c>
      <c r="E30" s="135"/>
      <c r="F30" s="135"/>
      <c r="G30" s="135"/>
      <c r="H30" s="136"/>
      <c r="I30" s="136"/>
    </row>
    <row r="31" spans="1:9" ht="24.95" customHeight="1">
      <c r="A31" s="8">
        <v>10</v>
      </c>
      <c r="B31" s="135"/>
      <c r="C31" s="49" t="e">
        <f>VLOOKUP(B31,#REF!,6,FALSE)</f>
        <v>#REF!</v>
      </c>
      <c r="D31" s="7" t="s">
        <v>23</v>
      </c>
      <c r="E31" s="135"/>
      <c r="F31" s="135"/>
      <c r="G31" s="135"/>
      <c r="H31" s="136"/>
      <c r="I31" s="136"/>
    </row>
    <row r="32" spans="1:9" ht="15.95" customHeight="1">
      <c r="B32" s="6" t="s">
        <v>24</v>
      </c>
    </row>
    <row r="33" spans="2:8" ht="9.9499999999999993" customHeight="1"/>
    <row r="34" spans="2:8" ht="24.95" customHeight="1">
      <c r="B34" s="22" t="s">
        <v>25</v>
      </c>
    </row>
    <row r="35" spans="2:8" ht="24.95" customHeight="1">
      <c r="C35" s="180" t="s">
        <v>26</v>
      </c>
      <c r="D35" s="181"/>
      <c r="E35" s="180" t="s">
        <v>27</v>
      </c>
      <c r="F35" s="181"/>
      <c r="G35" s="180" t="s">
        <v>28</v>
      </c>
      <c r="H35" s="181"/>
    </row>
    <row r="36" spans="2:8" ht="24.95" customHeight="1">
      <c r="B36" s="21" t="s">
        <v>29</v>
      </c>
      <c r="C36" s="199" t="s">
        <v>30</v>
      </c>
      <c r="D36" s="200"/>
      <c r="E36" s="200"/>
      <c r="F36" s="200"/>
      <c r="G36" s="200"/>
      <c r="H36" s="201"/>
    </row>
    <row r="37" spans="2:8" ht="24.95" customHeight="1">
      <c r="B37" s="17" t="s">
        <v>31</v>
      </c>
      <c r="C37" s="155" t="s">
        <v>32</v>
      </c>
      <c r="D37" s="156"/>
      <c r="E37" s="156"/>
      <c r="F37" s="156"/>
      <c r="G37" s="156"/>
      <c r="H37" s="157"/>
    </row>
    <row r="38" spans="2:8" ht="24.95" customHeight="1">
      <c r="B38" s="17" t="s">
        <v>33</v>
      </c>
      <c r="C38" s="196" t="s">
        <v>34</v>
      </c>
      <c r="D38" s="197"/>
      <c r="E38" s="197"/>
      <c r="F38" s="197"/>
      <c r="G38" s="197"/>
      <c r="H38" s="198"/>
    </row>
    <row r="39" spans="2:8" ht="9.9499999999999993" customHeight="1"/>
    <row r="40" spans="2:8" ht="24.95" customHeight="1">
      <c r="B40" s="22" t="s">
        <v>35</v>
      </c>
    </row>
    <row r="41" spans="2:8" ht="24.95" customHeight="1">
      <c r="C41" s="180" t="s">
        <v>26</v>
      </c>
      <c r="D41" s="181"/>
      <c r="E41" s="180" t="s">
        <v>27</v>
      </c>
      <c r="F41" s="181"/>
      <c r="G41" s="180" t="s">
        <v>28</v>
      </c>
      <c r="H41" s="181"/>
    </row>
    <row r="42" spans="2:8" ht="24.95" customHeight="1">
      <c r="B42" s="20" t="s">
        <v>36</v>
      </c>
      <c r="C42" s="194" t="s">
        <v>37</v>
      </c>
      <c r="D42" s="202"/>
      <c r="E42" s="202"/>
      <c r="F42" s="195"/>
      <c r="G42" s="194" t="s">
        <v>38</v>
      </c>
      <c r="H42" s="195"/>
    </row>
    <row r="43" spans="2:8" ht="24.95" customHeight="1">
      <c r="B43" s="20" t="s">
        <v>23</v>
      </c>
      <c r="C43" s="196" t="s">
        <v>39</v>
      </c>
      <c r="D43" s="197"/>
      <c r="E43" s="197"/>
      <c r="F43" s="197"/>
      <c r="G43" s="197"/>
      <c r="H43" s="198"/>
    </row>
    <row r="44" spans="2:8" ht="24.95" customHeight="1">
      <c r="B44" s="20" t="s">
        <v>40</v>
      </c>
      <c r="C44" s="155" t="s">
        <v>41</v>
      </c>
      <c r="D44" s="156"/>
      <c r="E44" s="156"/>
      <c r="F44" s="156"/>
      <c r="G44" s="156"/>
      <c r="H44" s="157"/>
    </row>
    <row r="45" spans="2:8" ht="24.95" customHeight="1">
      <c r="B45" s="20" t="s">
        <v>42</v>
      </c>
      <c r="C45" s="196" t="s">
        <v>43</v>
      </c>
      <c r="D45" s="197"/>
      <c r="E45" s="197"/>
      <c r="F45" s="197"/>
      <c r="G45" s="197"/>
      <c r="H45" s="198"/>
    </row>
    <row r="46" spans="2:8" ht="24.95" customHeight="1">
      <c r="B46" s="20" t="s">
        <v>44</v>
      </c>
      <c r="C46" s="155" t="s">
        <v>45</v>
      </c>
      <c r="D46" s="156"/>
      <c r="E46" s="156"/>
      <c r="F46" s="156"/>
      <c r="G46" s="156"/>
      <c r="H46" s="157"/>
    </row>
    <row r="47" spans="2:8" ht="24.95" customHeight="1">
      <c r="B47" s="20" t="s">
        <v>46</v>
      </c>
      <c r="C47" s="155" t="s">
        <v>47</v>
      </c>
      <c r="D47" s="156"/>
      <c r="E47" s="156"/>
      <c r="F47" s="156"/>
      <c r="G47" s="156"/>
      <c r="H47" s="157"/>
    </row>
    <row r="49" spans="1:8" ht="24.95" customHeight="1">
      <c r="A49" s="23">
        <v>6</v>
      </c>
      <c r="B49" s="205" t="s">
        <v>48</v>
      </c>
      <c r="C49" s="205"/>
      <c r="D49" s="205"/>
      <c r="E49" s="205"/>
      <c r="F49" s="205"/>
      <c r="G49" s="205"/>
      <c r="H49" s="206"/>
    </row>
    <row r="50" spans="1:8" ht="24.95" customHeight="1">
      <c r="A50" s="9"/>
      <c r="B50" s="10" t="s">
        <v>49</v>
      </c>
      <c r="C50" s="10"/>
      <c r="D50" s="10"/>
      <c r="E50" s="10"/>
      <c r="F50" s="10"/>
      <c r="G50" s="10"/>
      <c r="H50" s="11"/>
    </row>
    <row r="51" spans="1:8" ht="24.95" customHeight="1">
      <c r="A51" s="12"/>
      <c r="B51" s="4" t="s">
        <v>50</v>
      </c>
      <c r="H51" s="13"/>
    </row>
    <row r="52" spans="1:8" ht="24.95" customHeight="1">
      <c r="A52" s="12"/>
      <c r="E52" s="25" t="s">
        <v>51</v>
      </c>
      <c r="H52" s="13"/>
    </row>
    <row r="53" spans="1:8" ht="24.95" customHeight="1">
      <c r="A53" s="12"/>
      <c r="E53" s="17" t="s">
        <v>52</v>
      </c>
      <c r="F53" s="53" t="s">
        <v>152</v>
      </c>
      <c r="G53" s="1" t="s">
        <v>53</v>
      </c>
      <c r="H53" s="13"/>
    </row>
    <row r="54" spans="1:8" ht="24.95" customHeight="1">
      <c r="A54" s="12"/>
      <c r="E54" s="19" t="s">
        <v>361</v>
      </c>
      <c r="F54" s="186"/>
      <c r="G54" s="186"/>
      <c r="H54" s="13"/>
    </row>
    <row r="55" spans="1:8" ht="15.95" customHeight="1">
      <c r="A55" s="12"/>
      <c r="H55" s="13"/>
    </row>
    <row r="56" spans="1:8" ht="24.95" customHeight="1">
      <c r="A56" s="12"/>
      <c r="B56" s="4" t="s">
        <v>54</v>
      </c>
      <c r="H56" s="13"/>
    </row>
    <row r="57" spans="1:8" ht="24.95" customHeight="1">
      <c r="A57" s="12"/>
      <c r="E57" s="42" t="s">
        <v>55</v>
      </c>
      <c r="F57" s="43"/>
      <c r="G57" s="44"/>
      <c r="H57" s="13"/>
    </row>
    <row r="58" spans="1:8" ht="24.95" customHeight="1">
      <c r="A58" s="12"/>
      <c r="E58" s="7" t="s">
        <v>56</v>
      </c>
      <c r="F58" s="54"/>
      <c r="G58" s="1" t="s">
        <v>53</v>
      </c>
      <c r="H58" s="13"/>
    </row>
    <row r="59" spans="1:8" ht="24.95" customHeight="1">
      <c r="A59" s="12"/>
      <c r="E59" s="7" t="s">
        <v>57</v>
      </c>
      <c r="F59" s="54"/>
      <c r="G59" s="1" t="s">
        <v>53</v>
      </c>
      <c r="H59" s="13"/>
    </row>
    <row r="60" spans="1:8" ht="24.95" customHeight="1">
      <c r="A60" s="12"/>
      <c r="B60" s="3" t="s">
        <v>58</v>
      </c>
      <c r="E60" s="7" t="s">
        <v>59</v>
      </c>
      <c r="F60" s="54"/>
      <c r="G60" s="1" t="s">
        <v>53</v>
      </c>
      <c r="H60" s="13"/>
    </row>
    <row r="61" spans="1:8" s="3" customFormat="1" ht="15" customHeight="1">
      <c r="A61" s="26"/>
      <c r="B61" s="3" t="s">
        <v>790</v>
      </c>
      <c r="H61" s="27"/>
    </row>
    <row r="62" spans="1:8" s="3" customFormat="1" ht="15" customHeight="1">
      <c r="A62" s="26"/>
      <c r="B62" s="143" t="s">
        <v>789</v>
      </c>
      <c r="H62" s="27"/>
    </row>
    <row r="63" spans="1:8" s="3" customFormat="1" ht="15" customHeight="1">
      <c r="A63" s="28"/>
      <c r="B63" s="29" t="s">
        <v>792</v>
      </c>
      <c r="C63" s="29"/>
      <c r="D63" s="29"/>
      <c r="E63" s="29"/>
      <c r="F63" s="29"/>
      <c r="G63" s="29"/>
      <c r="H63" s="30"/>
    </row>
    <row r="65" spans="1:8" ht="24.95" customHeight="1">
      <c r="A65" s="23">
        <v>7</v>
      </c>
      <c r="B65" s="205" t="s">
        <v>60</v>
      </c>
      <c r="C65" s="205"/>
      <c r="D65" s="205"/>
      <c r="E65" s="205"/>
      <c r="F65" s="205"/>
      <c r="G65" s="205"/>
      <c r="H65" s="206"/>
    </row>
    <row r="66" spans="1:8" ht="24.95" customHeight="1">
      <c r="A66" s="167" t="s">
        <v>61</v>
      </c>
      <c r="B66" s="167"/>
      <c r="C66" s="218" t="s">
        <v>153</v>
      </c>
      <c r="D66" s="218"/>
      <c r="E66" s="218"/>
      <c r="F66" s="218"/>
      <c r="G66" s="218"/>
      <c r="H66" s="218"/>
    </row>
    <row r="67" spans="1:8" ht="24.95" customHeight="1">
      <c r="A67" s="219" t="s">
        <v>62</v>
      </c>
      <c r="B67" s="155"/>
      <c r="C67" s="59" t="s">
        <v>63</v>
      </c>
      <c r="D67" s="60" t="s">
        <v>154</v>
      </c>
      <c r="E67" s="61" t="s">
        <v>64</v>
      </c>
      <c r="F67" s="60" t="s">
        <v>155</v>
      </c>
      <c r="G67" s="61" t="s">
        <v>65</v>
      </c>
      <c r="H67" s="62" t="s">
        <v>156</v>
      </c>
    </row>
    <row r="68" spans="1:8" ht="24.95" customHeight="1">
      <c r="A68" s="219"/>
      <c r="B68" s="171"/>
      <c r="C68" s="63" t="s">
        <v>66</v>
      </c>
      <c r="D68" s="220" t="s">
        <v>157</v>
      </c>
      <c r="E68" s="220"/>
      <c r="F68" s="220"/>
      <c r="G68" s="220"/>
      <c r="H68" s="221"/>
    </row>
    <row r="69" spans="1:8" ht="24.95" customHeight="1">
      <c r="A69" s="155" t="s">
        <v>67</v>
      </c>
      <c r="B69" s="156"/>
      <c r="C69" s="55" t="s">
        <v>68</v>
      </c>
      <c r="D69" s="56" t="s">
        <v>158</v>
      </c>
      <c r="E69" s="57" t="s">
        <v>69</v>
      </c>
      <c r="F69" s="58" t="s">
        <v>159</v>
      </c>
    </row>
    <row r="70" spans="1:8" ht="24.95" customHeight="1">
      <c r="A70" s="155" t="s">
        <v>70</v>
      </c>
      <c r="B70" s="157"/>
      <c r="C70" s="222" t="s">
        <v>160</v>
      </c>
      <c r="D70" s="223"/>
      <c r="E70" s="223"/>
      <c r="F70" s="224"/>
    </row>
    <row r="72" spans="1:8" s="5" customFormat="1" ht="9" customHeight="1">
      <c r="A72" s="31"/>
      <c r="B72" s="32" t="s">
        <v>71</v>
      </c>
      <c r="C72" s="32"/>
      <c r="D72" s="32"/>
      <c r="E72" s="32"/>
      <c r="F72" s="32"/>
      <c r="G72" s="32"/>
      <c r="H72" s="33"/>
    </row>
    <row r="73" spans="1:8" s="5" customFormat="1" ht="9" customHeight="1">
      <c r="A73" s="34"/>
      <c r="B73" s="5" t="s">
        <v>72</v>
      </c>
      <c r="H73" s="35"/>
    </row>
    <row r="74" spans="1:8" s="5" customFormat="1" ht="9" customHeight="1">
      <c r="A74" s="34"/>
      <c r="H74" s="35"/>
    </row>
    <row r="75" spans="1:8" s="5" customFormat="1" ht="9" customHeight="1">
      <c r="A75" s="34"/>
      <c r="B75" s="5" t="s">
        <v>73</v>
      </c>
      <c r="H75" s="35"/>
    </row>
    <row r="76" spans="1:8" s="5" customFormat="1" ht="9" customHeight="1">
      <c r="A76" s="34"/>
      <c r="B76" s="5" t="s">
        <v>74</v>
      </c>
      <c r="H76" s="35"/>
    </row>
    <row r="77" spans="1:8" s="5" customFormat="1" ht="9" customHeight="1">
      <c r="A77" s="34"/>
      <c r="H77" s="35"/>
    </row>
    <row r="78" spans="1:8" s="5" customFormat="1" ht="9" customHeight="1">
      <c r="A78" s="34"/>
      <c r="B78" s="5" t="s">
        <v>75</v>
      </c>
      <c r="H78" s="35"/>
    </row>
    <row r="79" spans="1:8" s="5" customFormat="1" ht="9" customHeight="1">
      <c r="A79" s="34"/>
      <c r="B79" s="5" t="s">
        <v>76</v>
      </c>
      <c r="H79" s="35"/>
    </row>
    <row r="80" spans="1:8" s="5" customFormat="1" ht="9" customHeight="1">
      <c r="A80" s="34"/>
      <c r="B80" s="5" t="s">
        <v>77</v>
      </c>
      <c r="H80" s="35"/>
    </row>
    <row r="81" spans="1:8" s="5" customFormat="1" ht="9" customHeight="1">
      <c r="A81" s="34"/>
      <c r="H81" s="35"/>
    </row>
    <row r="82" spans="1:8" s="5" customFormat="1" ht="9" customHeight="1">
      <c r="A82" s="34"/>
      <c r="B82" s="5" t="s">
        <v>78</v>
      </c>
      <c r="H82" s="35"/>
    </row>
    <row r="83" spans="1:8" s="5" customFormat="1" ht="9" customHeight="1">
      <c r="A83" s="34"/>
      <c r="B83" s="5" t="s">
        <v>79</v>
      </c>
      <c r="H83" s="35"/>
    </row>
    <row r="84" spans="1:8" s="5" customFormat="1" ht="9" customHeight="1">
      <c r="A84" s="34"/>
      <c r="B84" s="5" t="s">
        <v>80</v>
      </c>
      <c r="H84" s="35"/>
    </row>
    <row r="85" spans="1:8" s="5" customFormat="1" ht="9" customHeight="1">
      <c r="A85" s="34"/>
      <c r="H85" s="35"/>
    </row>
    <row r="86" spans="1:8" s="5" customFormat="1" ht="9" customHeight="1">
      <c r="A86" s="34"/>
      <c r="B86" s="5" t="s">
        <v>81</v>
      </c>
      <c r="H86" s="35"/>
    </row>
    <row r="87" spans="1:8" s="5" customFormat="1" ht="9" customHeight="1">
      <c r="A87" s="34"/>
      <c r="B87" s="5" t="s">
        <v>82</v>
      </c>
      <c r="H87" s="35"/>
    </row>
    <row r="88" spans="1:8" s="5" customFormat="1" ht="9" customHeight="1">
      <c r="A88" s="34"/>
      <c r="H88" s="35"/>
    </row>
    <row r="89" spans="1:8" s="5" customFormat="1" ht="9" customHeight="1">
      <c r="A89" s="34"/>
      <c r="B89" s="5" t="s">
        <v>83</v>
      </c>
      <c r="H89" s="35"/>
    </row>
    <row r="90" spans="1:8" s="5" customFormat="1" ht="9" customHeight="1">
      <c r="A90" s="34"/>
      <c r="B90" s="5" t="s">
        <v>84</v>
      </c>
      <c r="H90" s="35"/>
    </row>
    <row r="91" spans="1:8" s="5" customFormat="1" ht="9" customHeight="1">
      <c r="A91" s="34"/>
      <c r="H91" s="35"/>
    </row>
    <row r="92" spans="1:8" s="5" customFormat="1" ht="9" customHeight="1">
      <c r="A92" s="34"/>
      <c r="B92" s="5" t="s">
        <v>85</v>
      </c>
      <c r="H92" s="35"/>
    </row>
    <row r="93" spans="1:8" s="5" customFormat="1" ht="9" customHeight="1">
      <c r="A93" s="34"/>
      <c r="B93" s="5" t="s">
        <v>86</v>
      </c>
      <c r="H93" s="35"/>
    </row>
    <row r="94" spans="1:8" s="5" customFormat="1" ht="9" customHeight="1">
      <c r="A94" s="34"/>
      <c r="H94" s="35"/>
    </row>
    <row r="95" spans="1:8" s="5" customFormat="1" ht="9" customHeight="1">
      <c r="A95" s="34"/>
      <c r="B95" s="5" t="s">
        <v>87</v>
      </c>
      <c r="H95" s="35"/>
    </row>
    <row r="96" spans="1:8" s="5" customFormat="1" ht="9" customHeight="1">
      <c r="A96" s="34"/>
      <c r="B96" s="5" t="s">
        <v>88</v>
      </c>
      <c r="H96" s="35"/>
    </row>
    <row r="97" spans="1:8" s="5" customFormat="1" ht="9" customHeight="1">
      <c r="A97" s="34"/>
      <c r="H97" s="35"/>
    </row>
    <row r="98" spans="1:8" s="5" customFormat="1" ht="9" customHeight="1">
      <c r="A98" s="34"/>
      <c r="B98" s="5" t="s">
        <v>89</v>
      </c>
      <c r="H98" s="35"/>
    </row>
    <row r="99" spans="1:8" s="5" customFormat="1" ht="9" customHeight="1">
      <c r="A99" s="34"/>
      <c r="B99" s="5" t="s">
        <v>90</v>
      </c>
      <c r="H99" s="35"/>
    </row>
    <row r="100" spans="1:8" s="5" customFormat="1" ht="9" customHeight="1">
      <c r="A100" s="36"/>
      <c r="B100" s="37" t="s">
        <v>91</v>
      </c>
      <c r="C100" s="37"/>
      <c r="D100" s="37"/>
      <c r="E100" s="37"/>
      <c r="F100" s="37"/>
      <c r="G100" s="37"/>
      <c r="H100" s="38"/>
    </row>
    <row r="101" spans="1:8" ht="9.9499999999999993" customHeight="1"/>
    <row r="102" spans="1:8" ht="24.95" customHeight="1">
      <c r="B102" s="4" t="s">
        <v>92</v>
      </c>
    </row>
    <row r="103" spans="1:8" ht="24.95" customHeight="1">
      <c r="B103" s="175" t="s">
        <v>94</v>
      </c>
      <c r="C103" s="175"/>
      <c r="D103" s="183">
        <v>1234567</v>
      </c>
      <c r="E103" s="183"/>
      <c r="F103" s="183"/>
      <c r="G103" s="183"/>
      <c r="H103" s="183"/>
    </row>
    <row r="104" spans="1:8" ht="24.95" customHeight="1">
      <c r="B104" s="175" t="s">
        <v>161</v>
      </c>
      <c r="C104" s="175"/>
      <c r="D104" s="183" t="s">
        <v>162</v>
      </c>
      <c r="E104" s="183"/>
      <c r="F104" s="183"/>
      <c r="G104" s="183"/>
      <c r="H104" s="183"/>
    </row>
    <row r="105" spans="1:8" ht="24.95" customHeight="1">
      <c r="B105" s="175" t="s">
        <v>95</v>
      </c>
      <c r="C105" s="175"/>
      <c r="D105" s="183" t="s">
        <v>163</v>
      </c>
      <c r="E105" s="183"/>
      <c r="F105" s="183"/>
      <c r="G105" s="183"/>
      <c r="H105" s="183"/>
    </row>
    <row r="106" spans="1:8" ht="24.95" customHeight="1">
      <c r="B106" s="175" t="s">
        <v>96</v>
      </c>
      <c r="C106" s="175"/>
      <c r="D106" s="183"/>
      <c r="E106" s="183"/>
      <c r="F106" s="183"/>
      <c r="G106" s="183"/>
      <c r="H106" s="183"/>
    </row>
    <row r="107" spans="1:8" ht="9.9499999999999993" customHeight="1"/>
    <row r="108" spans="1:8" ht="24.95" customHeight="1">
      <c r="B108" s="184" t="s">
        <v>164</v>
      </c>
      <c r="C108" s="184"/>
      <c r="D108" s="184"/>
      <c r="E108" s="184"/>
      <c r="F108" s="184"/>
      <c r="G108" s="184"/>
      <c r="H108" s="184"/>
    </row>
    <row r="109" spans="1:8" ht="15.95" customHeight="1">
      <c r="B109" s="175" t="s">
        <v>97</v>
      </c>
      <c r="C109" s="175"/>
      <c r="D109" s="39" t="s">
        <v>165</v>
      </c>
      <c r="E109" s="10"/>
      <c r="F109" s="10"/>
      <c r="G109" s="10"/>
      <c r="H109" s="11"/>
    </row>
    <row r="110" spans="1:8" ht="15.75" customHeight="1">
      <c r="B110" s="175"/>
      <c r="C110" s="175"/>
      <c r="D110" s="40" t="s">
        <v>98</v>
      </c>
      <c r="H110" s="13"/>
    </row>
    <row r="111" spans="1:8" ht="15.75" customHeight="1">
      <c r="B111" s="175"/>
      <c r="C111" s="175"/>
      <c r="D111" s="41" t="s">
        <v>99</v>
      </c>
      <c r="E111" s="14"/>
      <c r="F111" s="14"/>
      <c r="G111" s="14"/>
      <c r="H111" s="15"/>
    </row>
    <row r="112" spans="1:8" ht="24.95" customHeight="1">
      <c r="B112" s="175" t="s">
        <v>94</v>
      </c>
      <c r="C112" s="175"/>
      <c r="D112" s="183">
        <v>9876543</v>
      </c>
      <c r="E112" s="183"/>
      <c r="F112" s="183"/>
      <c r="G112" s="183"/>
      <c r="H112" s="183"/>
    </row>
    <row r="113" spans="2:8" ht="24.95" customHeight="1">
      <c r="B113" s="175" t="s">
        <v>100</v>
      </c>
      <c r="C113" s="175"/>
      <c r="D113" s="183"/>
      <c r="E113" s="183"/>
      <c r="F113" s="183"/>
      <c r="G113" s="183"/>
      <c r="H113" s="183"/>
    </row>
    <row r="114" spans="2:8" ht="24.95" customHeight="1">
      <c r="B114" s="175" t="s">
        <v>166</v>
      </c>
      <c r="C114" s="175"/>
      <c r="D114" s="183" t="s">
        <v>167</v>
      </c>
      <c r="E114" s="183"/>
      <c r="F114" s="183"/>
      <c r="G114" s="183"/>
      <c r="H114" s="183"/>
    </row>
    <row r="115" spans="2:8" ht="9.9499999999999993" customHeight="1"/>
    <row r="116" spans="2:8" ht="24.95" customHeight="1">
      <c r="B116" s="4" t="s">
        <v>102</v>
      </c>
    </row>
    <row r="117" spans="2:8" ht="24.95" customHeight="1">
      <c r="B117" s="175" t="s">
        <v>103</v>
      </c>
      <c r="C117" s="175"/>
      <c r="D117" s="183" t="s">
        <v>168</v>
      </c>
      <c r="E117" s="183"/>
      <c r="F117" s="183"/>
      <c r="G117" s="183"/>
      <c r="H117" s="183"/>
    </row>
  </sheetData>
  <sheetProtection algorithmName="SHA-512" hashValue="5lHv2csusFg1mV0Cj3CbT1Ha71b+CL+UTmfhgZdsrKEanbhhKIWeowGXp107386yTxf/BIdbNjhYbL2ZVcoKMg==" saltValue="Vqwnqa10t0cQcnf6s/Bl8A==" spinCount="100000" sheet="1" deleteColumns="0" deleteRows="0"/>
  <mergeCells count="57">
    <mergeCell ref="B117:C117"/>
    <mergeCell ref="D117:H117"/>
    <mergeCell ref="B112:C112"/>
    <mergeCell ref="D112:H112"/>
    <mergeCell ref="B113:C113"/>
    <mergeCell ref="D113:H113"/>
    <mergeCell ref="B114:C114"/>
    <mergeCell ref="D114:H114"/>
    <mergeCell ref="B109:C111"/>
    <mergeCell ref="A70:B70"/>
    <mergeCell ref="C70:F70"/>
    <mergeCell ref="B103:C103"/>
    <mergeCell ref="D103:H103"/>
    <mergeCell ref="B104:C104"/>
    <mergeCell ref="D104:H104"/>
    <mergeCell ref="B105:C105"/>
    <mergeCell ref="D105:H105"/>
    <mergeCell ref="B106:C106"/>
    <mergeCell ref="D106:H106"/>
    <mergeCell ref="B108:H108"/>
    <mergeCell ref="A69:B69"/>
    <mergeCell ref="C43:H43"/>
    <mergeCell ref="C44:H44"/>
    <mergeCell ref="C45:H45"/>
    <mergeCell ref="C46:H46"/>
    <mergeCell ref="C47:H47"/>
    <mergeCell ref="B49:H49"/>
    <mergeCell ref="B65:H65"/>
    <mergeCell ref="A66:B66"/>
    <mergeCell ref="C66:H66"/>
    <mergeCell ref="A67:B68"/>
    <mergeCell ref="D68:H68"/>
    <mergeCell ref="F54:G54"/>
    <mergeCell ref="C38:H38"/>
    <mergeCell ref="C41:D41"/>
    <mergeCell ref="E41:F41"/>
    <mergeCell ref="G41:H41"/>
    <mergeCell ref="C42:F42"/>
    <mergeCell ref="G42:H42"/>
    <mergeCell ref="C37:H37"/>
    <mergeCell ref="B8:H8"/>
    <mergeCell ref="B9:H9"/>
    <mergeCell ref="B10:H10"/>
    <mergeCell ref="B11:H11"/>
    <mergeCell ref="B12:H12"/>
    <mergeCell ref="B13:H13"/>
    <mergeCell ref="C35:D35"/>
    <mergeCell ref="E35:F35"/>
    <mergeCell ref="G35:H35"/>
    <mergeCell ref="C36:H36"/>
    <mergeCell ref="B20:I20"/>
    <mergeCell ref="B7:H7"/>
    <mergeCell ref="A2:H2"/>
    <mergeCell ref="B3:H3"/>
    <mergeCell ref="B4:H4"/>
    <mergeCell ref="B5:H5"/>
    <mergeCell ref="B6:H6"/>
  </mergeCells>
  <phoneticPr fontId="2"/>
  <dataValidations count="2">
    <dataValidation type="list" allowBlank="1" showInputMessage="1" showErrorMessage="1" sqref="F67" xr:uid="{19A0032A-1C37-455C-B575-C9C8D68E1283}">
      <formula1>#REF!</formula1>
    </dataValidation>
    <dataValidation type="list" allowBlank="1" showInputMessage="1" showErrorMessage="1" sqref="E22:F31" xr:uid="{A7FB7C51-5DCC-4CA2-A1BD-4115DCCE4092}">
      <formula1>#REF!</formula1>
    </dataValidation>
  </dataValidations>
  <hyperlinks>
    <hyperlink ref="B6:H6" r:id="rId1" display="https://licensecounter.jp/office365/csp/pdf/terms.pdf" xr:uid="{047F65E1-03B0-4744-9F43-6DBADE908C3C}"/>
    <hyperlink ref="B9:H9" r:id="rId2" display="https://licensecounter.jp/office365/csp/pdf/finance-terms.pdf" xr:uid="{E656B72A-BAD3-440F-ABB6-BD2057A7041E}"/>
    <hyperlink ref="B11:H11" r:id="rId3" display="https://licensecounter.jp/office365/csp/pdf/support-terms.pdf" xr:uid="{A3F23C7F-9E63-4CDC-A761-F87DBAF444ED}"/>
    <hyperlink ref="B13:H13" r:id="rId4" display="https://cas.softbank.jp/privacy/protect/" xr:uid="{AB4A49AE-D768-47D4-AFA3-9C6B4739AC88}"/>
  </hyperlinks>
  <pageMargins left="0.7" right="0.7" top="0.75" bottom="0.75" header="0.3" footer="0.3"/>
  <pageSetup paperSize="9" orientation="portrait" r:id="rId5"/>
  <drawing r:id="rId6"/>
  <legacyDrawing r:id="rId7"/>
  <mc:AlternateContent xmlns:mc="http://schemas.openxmlformats.org/markup-compatibility/2006">
    <mc:Choice Requires="x14">
      <controls>
        <mc:AlternateContent xmlns:mc="http://schemas.openxmlformats.org/markup-compatibility/2006">
          <mc:Choice Requires="x14">
            <control shapeId="24577" r:id="rId8" name="Check Box 1">
              <controlPr defaultSize="0" autoFill="0" autoLine="0" autoPict="0">
                <anchor moveWithCells="1">
                  <from>
                    <xdr:col>1</xdr:col>
                    <xdr:colOff>9525</xdr:colOff>
                    <xdr:row>4</xdr:row>
                    <xdr:rowOff>28575</xdr:rowOff>
                  </from>
                  <to>
                    <xdr:col>3</xdr:col>
                    <xdr:colOff>238125</xdr:colOff>
                    <xdr:row>4</xdr:row>
                    <xdr:rowOff>295275</xdr:rowOff>
                  </to>
                </anchor>
              </controlPr>
            </control>
          </mc:Choice>
        </mc:AlternateContent>
        <mc:AlternateContent xmlns:mc="http://schemas.openxmlformats.org/markup-compatibility/2006">
          <mc:Choice Requires="x14">
            <control shapeId="24578" r:id="rId9" name="Check Box 2">
              <controlPr defaultSize="0" autoFill="0" autoLine="0" autoPict="0">
                <anchor moveWithCells="1">
                  <from>
                    <xdr:col>1</xdr:col>
                    <xdr:colOff>9525</xdr:colOff>
                    <xdr:row>6</xdr:row>
                    <xdr:rowOff>38100</xdr:rowOff>
                  </from>
                  <to>
                    <xdr:col>3</xdr:col>
                    <xdr:colOff>923925</xdr:colOff>
                    <xdr:row>6</xdr:row>
                    <xdr:rowOff>295275</xdr:rowOff>
                  </to>
                </anchor>
              </controlPr>
            </control>
          </mc:Choice>
        </mc:AlternateContent>
        <mc:AlternateContent xmlns:mc="http://schemas.openxmlformats.org/markup-compatibility/2006">
          <mc:Choice Requires="x14">
            <control shapeId="24579" r:id="rId10" name="Check Box 3">
              <controlPr defaultSize="0" autoFill="0" autoLine="0" autoPict="0">
                <anchor moveWithCells="1">
                  <from>
                    <xdr:col>1</xdr:col>
                    <xdr:colOff>9525</xdr:colOff>
                    <xdr:row>9</xdr:row>
                    <xdr:rowOff>9525</xdr:rowOff>
                  </from>
                  <to>
                    <xdr:col>3</xdr:col>
                    <xdr:colOff>923925</xdr:colOff>
                    <xdr:row>10</xdr:row>
                    <xdr:rowOff>28575</xdr:rowOff>
                  </to>
                </anchor>
              </controlPr>
            </control>
          </mc:Choice>
        </mc:AlternateContent>
        <mc:AlternateContent xmlns:mc="http://schemas.openxmlformats.org/markup-compatibility/2006">
          <mc:Choice Requires="x14">
            <control shapeId="24580" r:id="rId11" name="Check Box 4">
              <controlPr defaultSize="0" autoFill="0" autoLine="0" autoPict="0">
                <anchor moveWithCells="1">
                  <from>
                    <xdr:col>1</xdr:col>
                    <xdr:colOff>9525</xdr:colOff>
                    <xdr:row>11</xdr:row>
                    <xdr:rowOff>19050</xdr:rowOff>
                  </from>
                  <to>
                    <xdr:col>3</xdr:col>
                    <xdr:colOff>200025</xdr:colOff>
                    <xdr:row>11</xdr:row>
                    <xdr:rowOff>314325</xdr:rowOff>
                  </to>
                </anchor>
              </controlPr>
            </control>
          </mc:Choice>
        </mc:AlternateContent>
        <mc:AlternateContent xmlns:mc="http://schemas.openxmlformats.org/markup-compatibility/2006">
          <mc:Choice Requires="x14">
            <control shapeId="24581" r:id="rId12" name="Check Box 5">
              <controlPr defaultSize="0" autoFill="0" autoLine="0" autoPict="0">
                <anchor moveWithCells="1">
                  <from>
                    <xdr:col>1</xdr:col>
                    <xdr:colOff>0</xdr:colOff>
                    <xdr:row>51</xdr:row>
                    <xdr:rowOff>9525</xdr:rowOff>
                  </from>
                  <to>
                    <xdr:col>3</xdr:col>
                    <xdr:colOff>552450</xdr:colOff>
                    <xdr:row>51</xdr:row>
                    <xdr:rowOff>295275</xdr:rowOff>
                  </to>
                </anchor>
              </controlPr>
            </control>
          </mc:Choice>
        </mc:AlternateContent>
        <mc:AlternateContent xmlns:mc="http://schemas.openxmlformats.org/markup-compatibility/2006">
          <mc:Choice Requires="x14">
            <control shapeId="24582" r:id="rId13" name="Check Box 6">
              <controlPr defaultSize="0" autoFill="0" autoLine="0" autoPict="0">
                <anchor moveWithCells="1">
                  <from>
                    <xdr:col>1</xdr:col>
                    <xdr:colOff>247650</xdr:colOff>
                    <xdr:row>52</xdr:row>
                    <xdr:rowOff>9525</xdr:rowOff>
                  </from>
                  <to>
                    <xdr:col>3</xdr:col>
                    <xdr:colOff>561975</xdr:colOff>
                    <xdr:row>53</xdr:row>
                    <xdr:rowOff>9525</xdr:rowOff>
                  </to>
                </anchor>
              </controlPr>
            </control>
          </mc:Choice>
        </mc:AlternateContent>
        <mc:AlternateContent xmlns:mc="http://schemas.openxmlformats.org/markup-compatibility/2006">
          <mc:Choice Requires="x14">
            <control shapeId="24583" r:id="rId14" name="Check Box 7">
              <controlPr defaultSize="0" autoFill="0" autoLine="0" autoPict="0">
                <anchor moveWithCells="1">
                  <from>
                    <xdr:col>1</xdr:col>
                    <xdr:colOff>0</xdr:colOff>
                    <xdr:row>56</xdr:row>
                    <xdr:rowOff>9525</xdr:rowOff>
                  </from>
                  <to>
                    <xdr:col>3</xdr:col>
                    <xdr:colOff>561975</xdr:colOff>
                    <xdr:row>56</xdr:row>
                    <xdr:rowOff>304800</xdr:rowOff>
                  </to>
                </anchor>
              </controlPr>
            </control>
          </mc:Choice>
        </mc:AlternateContent>
        <mc:AlternateContent xmlns:mc="http://schemas.openxmlformats.org/markup-compatibility/2006">
          <mc:Choice Requires="x14">
            <control shapeId="24584" r:id="rId15" name="Check Box 8">
              <controlPr defaultSize="0" autoFill="0" autoLine="0" autoPict="0">
                <anchor moveWithCells="1">
                  <from>
                    <xdr:col>1</xdr:col>
                    <xdr:colOff>285750</xdr:colOff>
                    <xdr:row>56</xdr:row>
                    <xdr:rowOff>314325</xdr:rowOff>
                  </from>
                  <to>
                    <xdr:col>3</xdr:col>
                    <xdr:colOff>723900</xdr:colOff>
                    <xdr:row>58</xdr:row>
                    <xdr:rowOff>0</xdr:rowOff>
                  </to>
                </anchor>
              </controlPr>
            </control>
          </mc:Choice>
        </mc:AlternateContent>
        <mc:AlternateContent xmlns:mc="http://schemas.openxmlformats.org/markup-compatibility/2006">
          <mc:Choice Requires="x14">
            <control shapeId="24585" r:id="rId16" name="Check Box 9">
              <controlPr defaultSize="0" autoFill="0" autoLine="0" autoPict="0">
                <anchor moveWithCells="1">
                  <from>
                    <xdr:col>3</xdr:col>
                    <xdr:colOff>438150</xdr:colOff>
                    <xdr:row>104</xdr:row>
                    <xdr:rowOff>314325</xdr:rowOff>
                  </from>
                  <to>
                    <xdr:col>6</xdr:col>
                    <xdr:colOff>790575</xdr:colOff>
                    <xdr:row>105</xdr:row>
                    <xdr:rowOff>314325</xdr:rowOff>
                  </to>
                </anchor>
              </controlPr>
            </control>
          </mc:Choice>
        </mc:AlternateContent>
        <mc:AlternateContent xmlns:mc="http://schemas.openxmlformats.org/markup-compatibility/2006">
          <mc:Choice Requires="x14">
            <control shapeId="24586" r:id="rId17" name="Check Box 10">
              <controlPr defaultSize="0" autoFill="0" autoLine="0" autoPict="0">
                <anchor moveWithCells="1">
                  <from>
                    <xdr:col>3</xdr:col>
                    <xdr:colOff>447675</xdr:colOff>
                    <xdr:row>111</xdr:row>
                    <xdr:rowOff>314325</xdr:rowOff>
                  </from>
                  <to>
                    <xdr:col>6</xdr:col>
                    <xdr:colOff>47625</xdr:colOff>
                    <xdr:row>113</xdr:row>
                    <xdr:rowOff>9525</xdr:rowOff>
                  </to>
                </anchor>
              </controlPr>
            </control>
          </mc:Choice>
        </mc:AlternateContent>
        <mc:AlternateContent xmlns:mc="http://schemas.openxmlformats.org/markup-compatibility/2006">
          <mc:Choice Requires="x14">
            <control shapeId="24587" r:id="rId18" name="Check Box 11">
              <controlPr defaultSize="0" autoFill="0" autoLine="0" autoPict="0">
                <anchor moveWithCells="1">
                  <from>
                    <xdr:col>3</xdr:col>
                    <xdr:colOff>457200</xdr:colOff>
                    <xdr:row>101</xdr:row>
                    <xdr:rowOff>9525</xdr:rowOff>
                  </from>
                  <to>
                    <xdr:col>5</xdr:col>
                    <xdr:colOff>390525</xdr:colOff>
                    <xdr:row>101</xdr:row>
                    <xdr:rowOff>285750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4A16D-FD30-4101-AA1C-9680B4CFCB9F}">
  <dimension ref="A1:A3"/>
  <sheetViews>
    <sheetView workbookViewId="0">
      <selection activeCell="A3" sqref="A3"/>
    </sheetView>
  </sheetViews>
  <sheetFormatPr defaultRowHeight="16.5"/>
  <sheetData>
    <row r="1" spans="1:1" ht="30.75">
      <c r="A1" s="145" t="s">
        <v>795</v>
      </c>
    </row>
    <row r="2" spans="1:1" ht="20.25">
      <c r="A2" s="144" t="s">
        <v>794</v>
      </c>
    </row>
    <row r="3" spans="1:1">
      <c r="A3" s="146" t="s">
        <v>793</v>
      </c>
    </row>
  </sheetData>
  <sheetProtection algorithmName="SHA-512" hashValue="qiM5xSs7r9AP2/SIz5KdLcCS7cVV+e8Hk+cMF6IvOa72ppFbPvVlW1Zymw/DcUTIumJUb29ASyfDNYr95TJaPQ==" saltValue="AfQsgrsRPxDGM2ROroZiWg==" spinCount="100000" sheet="1" objects="1" scenarios="1" insertHyperlinks="0" deleteColumns="0" deleteRows="0"/>
  <phoneticPr fontId="2"/>
  <hyperlinks>
    <hyperlink ref="A3" r:id="rId1" xr:uid="{3D57255B-AC41-47C6-AA3C-0E128DD230CE}"/>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64621-E3BB-465F-851B-30DE2187D477}">
  <sheetPr codeName="Sheet11"/>
  <dimension ref="A1:B7"/>
  <sheetViews>
    <sheetView showGridLines="0" topLeftCell="A2" workbookViewId="0">
      <selection activeCell="N71" sqref="N71"/>
    </sheetView>
  </sheetViews>
  <sheetFormatPr defaultColWidth="8.625" defaultRowHeight="16.5"/>
  <cols>
    <col min="1" max="1" width="56.875" customWidth="1"/>
    <col min="2" max="2" width="95.375" customWidth="1"/>
  </cols>
  <sheetData>
    <row r="1" spans="1:2" ht="18.75">
      <c r="A1" s="69" t="s">
        <v>170</v>
      </c>
      <c r="B1" s="69" t="s">
        <v>171</v>
      </c>
    </row>
    <row r="2" spans="1:2" ht="133.5" customHeight="1">
      <c r="A2" s="70" t="s">
        <v>172</v>
      </c>
      <c r="B2" s="71" t="s">
        <v>173</v>
      </c>
    </row>
    <row r="3" spans="1:2" ht="87" customHeight="1">
      <c r="A3" s="70" t="s">
        <v>174</v>
      </c>
      <c r="B3" s="71" t="s">
        <v>175</v>
      </c>
    </row>
    <row r="4" spans="1:2" ht="53.25" customHeight="1">
      <c r="A4" s="70" t="s">
        <v>176</v>
      </c>
      <c r="B4" s="71" t="s">
        <v>177</v>
      </c>
    </row>
    <row r="5" spans="1:2" ht="53.25" customHeight="1">
      <c r="A5" s="71" t="s">
        <v>183</v>
      </c>
      <c r="B5" s="71" t="s">
        <v>178</v>
      </c>
    </row>
    <row r="6" spans="1:2" ht="53.25" customHeight="1">
      <c r="A6" s="70" t="s">
        <v>179</v>
      </c>
      <c r="B6" s="71" t="s">
        <v>180</v>
      </c>
    </row>
    <row r="7" spans="1:2" ht="78" customHeight="1">
      <c r="A7" s="70" t="s">
        <v>181</v>
      </c>
      <c r="B7" s="71" t="s">
        <v>182</v>
      </c>
    </row>
  </sheetData>
  <sheetProtection algorithmName="SHA-512" hashValue="4kEa7KIhfBic1pw9iWFHeUcWbZd/51P6bRXeo7fjNr+yxOlnfOUoFk3c8Q4Mdnfz7Hzx/khRUzB98TzlPdHhxQ==" saltValue="0a6gU/2tihOJQ6PnxyRb6A==" spinCount="100000" sheet="1" selectLockedCells="1" selectUnlockedCells="1"/>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61CBB-1F92-47BF-9DF0-6CFD06E666E8}">
  <dimension ref="A1:B8"/>
  <sheetViews>
    <sheetView showGridLines="0" workbookViewId="0">
      <selection activeCell="N71" sqref="N71"/>
    </sheetView>
  </sheetViews>
  <sheetFormatPr defaultRowHeight="16.5"/>
  <sheetData>
    <row r="1" spans="1:2">
      <c r="A1" t="s">
        <v>363</v>
      </c>
    </row>
    <row r="3" spans="1:2">
      <c r="A3" t="s">
        <v>360</v>
      </c>
    </row>
    <row r="4" spans="1:2">
      <c r="A4" t="s">
        <v>359</v>
      </c>
    </row>
    <row r="6" spans="1:2">
      <c r="B6" t="s">
        <v>358</v>
      </c>
    </row>
    <row r="7" spans="1:2">
      <c r="B7" t="s">
        <v>357</v>
      </c>
    </row>
    <row r="8" spans="1:2">
      <c r="B8" s="134" t="s">
        <v>356</v>
      </c>
    </row>
  </sheetData>
  <sheetProtection algorithmName="SHA-512" hashValue="GPPlsUc4ZFPiR8BNfsRpXXG21r3rY2IRLMiu2OLFkM1iHoH1U3BASmc66ork3MBGDpxK6+Xm11fO5ZuE5xx8Gg==" saltValue="hC7sZ3FLBiFHkpHw7+0FlQ==" spinCount="100000" sheet="1" objects="1" scenarios="1" insertHyperlinks="0"/>
  <phoneticPr fontId="2"/>
  <hyperlinks>
    <hyperlink ref="B8" r:id="rId1" xr:uid="{62A2BC48-8C17-45D0-8BF0-664253778A3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872BC-008D-40DA-A893-F909C01EEAD0}">
  <sheetPr codeName="Sheet12"/>
  <dimension ref="A1:K54"/>
  <sheetViews>
    <sheetView showGridLines="0" workbookViewId="0">
      <selection activeCell="N71" sqref="N71"/>
    </sheetView>
  </sheetViews>
  <sheetFormatPr defaultRowHeight="16.5"/>
  <sheetData>
    <row r="1" spans="1:11" ht="18.75">
      <c r="A1" s="68" t="s">
        <v>184</v>
      </c>
      <c r="B1" s="68"/>
      <c r="C1" s="68"/>
      <c r="D1" s="68"/>
      <c r="E1" s="68"/>
      <c r="F1" s="68"/>
      <c r="G1" s="68"/>
      <c r="H1" s="68"/>
      <c r="I1" s="68"/>
      <c r="J1" s="68"/>
      <c r="K1" s="68"/>
    </row>
    <row r="2" spans="1:11" ht="18.75">
      <c r="A2" s="68" t="s">
        <v>185</v>
      </c>
      <c r="B2" s="68"/>
      <c r="C2" s="68"/>
      <c r="D2" s="68"/>
      <c r="E2" s="68"/>
      <c r="F2" s="68"/>
      <c r="G2" s="68"/>
      <c r="H2" s="68"/>
      <c r="I2" s="68"/>
      <c r="J2" s="68"/>
      <c r="K2" s="68"/>
    </row>
    <row r="3" spans="1:11" ht="18.75">
      <c r="A3" s="68" t="s">
        <v>186</v>
      </c>
      <c r="B3" s="68"/>
      <c r="C3" s="68"/>
      <c r="D3" s="68"/>
      <c r="E3" s="68"/>
      <c r="F3" s="68"/>
      <c r="G3" s="68"/>
      <c r="H3" s="68"/>
      <c r="I3" s="68"/>
      <c r="J3" s="68"/>
      <c r="K3" s="68"/>
    </row>
    <row r="4" spans="1:11" ht="18.75">
      <c r="A4" s="68"/>
      <c r="B4" s="68"/>
      <c r="C4" s="68"/>
      <c r="D4" s="68"/>
      <c r="E4" s="68"/>
      <c r="F4" s="68"/>
      <c r="G4" s="68"/>
      <c r="H4" s="68"/>
      <c r="I4" s="68"/>
      <c r="J4" s="68"/>
      <c r="K4" s="68"/>
    </row>
    <row r="5" spans="1:11" ht="18.75">
      <c r="A5" s="68"/>
      <c r="B5" s="68"/>
      <c r="C5" s="68"/>
      <c r="D5" s="68"/>
      <c r="E5" s="68"/>
      <c r="F5" s="68"/>
      <c r="G5" s="68"/>
      <c r="H5" s="68"/>
      <c r="I5" s="68"/>
      <c r="J5" s="68"/>
      <c r="K5" s="68"/>
    </row>
    <row r="6" spans="1:11" ht="18.75">
      <c r="A6" s="72" t="s">
        <v>187</v>
      </c>
      <c r="B6" s="68"/>
      <c r="C6" s="68"/>
      <c r="D6" s="68"/>
      <c r="E6" s="68"/>
      <c r="F6" s="68"/>
      <c r="G6" s="68"/>
      <c r="H6" s="68"/>
      <c r="I6" s="68"/>
      <c r="J6" s="68"/>
      <c r="K6" s="68"/>
    </row>
    <row r="7" spans="1:11" ht="18.75">
      <c r="A7" s="68"/>
      <c r="B7" s="73">
        <v>12345</v>
      </c>
      <c r="C7" s="68"/>
      <c r="D7" s="68"/>
      <c r="E7" s="74" t="s">
        <v>53</v>
      </c>
      <c r="F7" s="68"/>
      <c r="G7" s="68"/>
      <c r="H7" s="68"/>
      <c r="I7" s="68"/>
      <c r="J7" s="68"/>
      <c r="K7" s="68"/>
    </row>
    <row r="8" spans="1:11" ht="18.75">
      <c r="A8" s="68"/>
      <c r="B8" s="72" t="s">
        <v>188</v>
      </c>
      <c r="C8" s="72"/>
      <c r="D8" s="72"/>
      <c r="E8" s="72" t="s">
        <v>189</v>
      </c>
      <c r="F8" s="68"/>
      <c r="G8" s="68"/>
      <c r="H8" s="68"/>
      <c r="I8" s="68"/>
      <c r="J8" s="68"/>
      <c r="K8" s="68"/>
    </row>
    <row r="9" spans="1:11" ht="18.75">
      <c r="A9" s="68"/>
      <c r="B9" s="68"/>
      <c r="C9" s="68"/>
      <c r="D9" s="68"/>
      <c r="E9" s="68"/>
      <c r="F9" s="68"/>
      <c r="G9" s="68"/>
      <c r="H9" s="68"/>
      <c r="I9" s="68"/>
      <c r="J9" s="68"/>
      <c r="K9" s="68"/>
    </row>
    <row r="10" spans="1:11" ht="18.75">
      <c r="A10" s="68"/>
      <c r="B10" s="68"/>
      <c r="C10" s="68"/>
      <c r="D10" s="68"/>
      <c r="E10" s="68"/>
      <c r="F10" s="68"/>
      <c r="G10" s="68"/>
      <c r="H10" s="68"/>
      <c r="I10" s="68"/>
      <c r="J10" s="68"/>
      <c r="K10" s="68"/>
    </row>
    <row r="11" spans="1:11" ht="18.75">
      <c r="A11" s="68"/>
      <c r="B11" s="68" t="s">
        <v>190</v>
      </c>
      <c r="C11" s="68"/>
      <c r="D11" s="68"/>
      <c r="E11" s="68"/>
      <c r="F11" s="68"/>
      <c r="G11" s="68"/>
      <c r="H11" s="68"/>
      <c r="I11" s="68"/>
      <c r="J11" s="68"/>
      <c r="K11" s="68"/>
    </row>
    <row r="12" spans="1:11" ht="18.75">
      <c r="A12" s="68"/>
      <c r="B12" s="68"/>
      <c r="C12" s="68"/>
      <c r="D12" s="68"/>
      <c r="E12" s="68"/>
      <c r="F12" s="68"/>
      <c r="G12" s="68"/>
      <c r="H12" s="68"/>
      <c r="I12" s="68"/>
      <c r="J12" s="68"/>
      <c r="K12" s="68"/>
    </row>
    <row r="13" spans="1:11" ht="18.75">
      <c r="A13" s="68"/>
      <c r="B13" s="68"/>
      <c r="C13" s="68"/>
      <c r="D13" s="68" t="s">
        <v>191</v>
      </c>
      <c r="E13" s="73" t="s">
        <v>192</v>
      </c>
      <c r="F13" s="75"/>
      <c r="G13" s="75"/>
      <c r="H13" s="75"/>
      <c r="I13" s="68"/>
      <c r="J13" s="68"/>
      <c r="K13" s="68"/>
    </row>
    <row r="14" spans="1:11" ht="18.75">
      <c r="A14" s="68"/>
      <c r="B14" s="68"/>
      <c r="C14" s="68"/>
      <c r="D14" s="68" t="s">
        <v>193</v>
      </c>
      <c r="E14" s="68"/>
      <c r="F14" s="68"/>
      <c r="G14" s="68"/>
      <c r="H14" s="68"/>
      <c r="I14" s="68"/>
      <c r="J14" s="68"/>
      <c r="K14" s="68"/>
    </row>
    <row r="15" spans="1:11" ht="18.75">
      <c r="A15" s="68"/>
      <c r="B15" s="68"/>
      <c r="C15" s="68"/>
      <c r="D15" s="68"/>
      <c r="E15" s="68"/>
      <c r="F15" s="68"/>
      <c r="G15" s="68"/>
      <c r="H15" s="68"/>
      <c r="I15" s="68"/>
      <c r="J15" s="68"/>
      <c r="K15" s="68"/>
    </row>
    <row r="16" spans="1:11" ht="18.75">
      <c r="A16" s="68"/>
      <c r="B16" s="68"/>
      <c r="C16" s="68"/>
      <c r="D16" s="68"/>
      <c r="E16" s="68"/>
      <c r="F16" s="68"/>
      <c r="G16" s="68"/>
      <c r="H16" s="68"/>
      <c r="I16" s="68"/>
      <c r="J16" s="68"/>
      <c r="K16" s="68"/>
    </row>
    <row r="17" spans="1:11" ht="18.75">
      <c r="A17" s="68"/>
      <c r="B17" s="68"/>
      <c r="C17" s="68"/>
      <c r="D17" s="68"/>
      <c r="E17" s="68"/>
      <c r="F17" s="68"/>
      <c r="G17" s="68"/>
      <c r="H17" s="68"/>
      <c r="I17" s="68"/>
      <c r="J17" s="68"/>
      <c r="K17" s="68"/>
    </row>
    <row r="18" spans="1:11" ht="18.75">
      <c r="A18" s="68" t="s">
        <v>194</v>
      </c>
      <c r="B18" s="68"/>
      <c r="C18" s="68"/>
      <c r="D18" s="68"/>
      <c r="E18" s="68"/>
      <c r="F18" s="68"/>
      <c r="G18" s="68"/>
      <c r="H18" s="68"/>
      <c r="I18" s="68"/>
      <c r="J18" s="68"/>
      <c r="K18" s="68"/>
    </row>
    <row r="19" spans="1:11" ht="18.75">
      <c r="A19" s="68"/>
      <c r="B19" s="68"/>
      <c r="C19" s="68"/>
      <c r="D19" s="68"/>
      <c r="E19" s="68"/>
      <c r="F19" s="68"/>
      <c r="G19" s="68"/>
      <c r="H19" s="68"/>
      <c r="I19" s="68"/>
      <c r="J19" s="68"/>
      <c r="K19" s="68"/>
    </row>
    <row r="20" spans="1:11" ht="18.75">
      <c r="A20" s="68"/>
      <c r="B20" s="68"/>
      <c r="C20" s="68"/>
      <c r="D20" s="68"/>
      <c r="E20" s="68"/>
      <c r="F20" s="68"/>
      <c r="G20" s="68"/>
      <c r="H20" s="68"/>
      <c r="I20" s="68"/>
      <c r="J20" s="68"/>
      <c r="K20" s="68"/>
    </row>
    <row r="21" spans="1:11" ht="18.75">
      <c r="A21" s="68"/>
      <c r="B21" s="68"/>
      <c r="C21" s="68"/>
      <c r="D21" s="68"/>
      <c r="E21" s="68"/>
      <c r="F21" s="68"/>
      <c r="G21" s="68"/>
      <c r="H21" s="68"/>
      <c r="I21" s="68"/>
      <c r="J21" s="68"/>
      <c r="K21" s="68"/>
    </row>
    <row r="22" spans="1:11" ht="18.75">
      <c r="A22" s="68" t="s">
        <v>195</v>
      </c>
      <c r="B22" s="68"/>
      <c r="C22" s="68"/>
      <c r="D22" s="68"/>
      <c r="E22" s="68"/>
      <c r="F22" s="68"/>
      <c r="G22" s="68"/>
      <c r="H22" s="68"/>
      <c r="I22" s="68"/>
      <c r="J22" s="68"/>
      <c r="K22" s="68"/>
    </row>
    <row r="23" spans="1:11" ht="18.75">
      <c r="A23" s="68" t="s">
        <v>196</v>
      </c>
      <c r="B23" s="68"/>
      <c r="C23" s="68"/>
      <c r="D23" s="68"/>
      <c r="E23" s="68"/>
      <c r="F23" s="68"/>
      <c r="G23" s="68"/>
      <c r="H23" s="68"/>
      <c r="I23" s="68"/>
      <c r="J23" s="68"/>
      <c r="K23" s="68"/>
    </row>
    <row r="24" spans="1:11" ht="18.75">
      <c r="A24" s="76" t="s">
        <v>197</v>
      </c>
      <c r="B24" s="68"/>
      <c r="C24" s="68"/>
      <c r="D24" s="68"/>
      <c r="E24" s="68"/>
      <c r="F24" s="68"/>
      <c r="G24" s="68"/>
      <c r="H24" s="68"/>
      <c r="I24" s="68"/>
      <c r="J24" s="68"/>
      <c r="K24" s="68"/>
    </row>
    <row r="25" spans="1:11" ht="18.75">
      <c r="A25" s="68" t="s">
        <v>198</v>
      </c>
      <c r="B25" s="68"/>
      <c r="C25" s="68"/>
      <c r="D25" s="68"/>
      <c r="E25" s="68"/>
      <c r="F25" s="68"/>
      <c r="G25" s="68"/>
      <c r="H25" s="68"/>
      <c r="I25" s="68"/>
      <c r="J25" s="68"/>
      <c r="K25" s="68"/>
    </row>
    <row r="26" spans="1:11" ht="18.75">
      <c r="A26" s="68"/>
      <c r="B26" s="68"/>
      <c r="C26" s="68"/>
      <c r="D26" s="68"/>
      <c r="E26" s="68"/>
      <c r="F26" s="68"/>
      <c r="G26" s="68"/>
      <c r="H26" s="68"/>
      <c r="I26" s="68"/>
      <c r="J26" s="68"/>
      <c r="K26" s="68"/>
    </row>
    <row r="27" spans="1:11" ht="18.75">
      <c r="A27" s="68"/>
      <c r="B27" s="68"/>
      <c r="C27" s="68"/>
      <c r="D27" s="68"/>
      <c r="E27" s="68"/>
      <c r="F27" s="68"/>
      <c r="G27" s="68"/>
      <c r="H27" s="68"/>
      <c r="I27" s="68"/>
      <c r="J27" s="68"/>
      <c r="K27" s="68"/>
    </row>
    <row r="28" spans="1:11" ht="18.75">
      <c r="A28" s="68"/>
      <c r="B28" s="68"/>
      <c r="C28" s="68"/>
      <c r="D28" s="68"/>
      <c r="E28" s="68"/>
      <c r="F28" s="68"/>
      <c r="G28" s="68"/>
      <c r="H28" s="68"/>
      <c r="I28" s="68"/>
      <c r="J28" s="68"/>
      <c r="K28" s="68"/>
    </row>
    <row r="29" spans="1:11" ht="18.75">
      <c r="A29" s="68"/>
      <c r="B29" s="68"/>
      <c r="C29" s="68"/>
      <c r="D29" s="68"/>
      <c r="E29" s="68"/>
      <c r="F29" s="68"/>
      <c r="G29" s="68"/>
      <c r="H29" s="68"/>
      <c r="I29" s="68"/>
      <c r="J29" s="68"/>
      <c r="K29" s="68"/>
    </row>
    <row r="30" spans="1:11" ht="18.75">
      <c r="A30" s="68"/>
      <c r="B30" s="68"/>
      <c r="C30" s="68"/>
      <c r="D30" s="68"/>
      <c r="E30" s="68"/>
      <c r="F30" s="68"/>
      <c r="G30" s="68"/>
      <c r="H30" s="68"/>
      <c r="I30" s="68"/>
      <c r="J30" s="68"/>
      <c r="K30" s="68"/>
    </row>
    <row r="31" spans="1:11" ht="18.75">
      <c r="A31" s="68"/>
      <c r="B31" s="68"/>
      <c r="C31" s="68"/>
      <c r="D31" s="68"/>
      <c r="E31" s="68"/>
      <c r="F31" s="68"/>
      <c r="G31" s="68"/>
      <c r="H31" s="68"/>
      <c r="I31" s="68"/>
      <c r="J31" s="68"/>
      <c r="K31" s="68"/>
    </row>
    <row r="32" spans="1:11" ht="18.75">
      <c r="A32" s="68"/>
      <c r="B32" s="68"/>
      <c r="C32" s="68"/>
      <c r="D32" s="68"/>
      <c r="E32" s="68"/>
      <c r="F32" s="68"/>
      <c r="G32" s="68"/>
      <c r="H32" s="68"/>
      <c r="I32" s="68"/>
      <c r="J32" s="68"/>
      <c r="K32" s="68"/>
    </row>
    <row r="33" spans="1:11" ht="18.75">
      <c r="A33" s="68"/>
      <c r="B33" s="68"/>
      <c r="C33" s="68"/>
      <c r="D33" s="68"/>
      <c r="E33" s="68"/>
      <c r="F33" s="68"/>
      <c r="G33" s="68"/>
      <c r="H33" s="68"/>
      <c r="I33" s="68"/>
      <c r="J33" s="68"/>
      <c r="K33" s="68"/>
    </row>
    <row r="34" spans="1:11" ht="18.75">
      <c r="A34" s="68"/>
      <c r="B34" s="68"/>
      <c r="C34" s="68"/>
      <c r="D34" s="68"/>
      <c r="E34" s="68"/>
      <c r="F34" s="68"/>
      <c r="G34" s="68"/>
      <c r="H34" s="68"/>
      <c r="I34" s="68"/>
      <c r="J34" s="68"/>
      <c r="K34" s="68"/>
    </row>
    <row r="35" spans="1:11" ht="18.75">
      <c r="A35" s="68"/>
      <c r="B35" s="68"/>
      <c r="C35" s="68"/>
      <c r="D35" s="68"/>
      <c r="E35" s="68"/>
      <c r="F35" s="68"/>
      <c r="G35" s="68"/>
      <c r="H35" s="68"/>
      <c r="I35" s="68"/>
      <c r="J35" s="68"/>
      <c r="K35" s="68"/>
    </row>
    <row r="36" spans="1:11" ht="18.75">
      <c r="A36" s="68"/>
      <c r="B36" s="68"/>
      <c r="C36" s="68"/>
      <c r="D36" s="68"/>
      <c r="E36" s="68"/>
      <c r="F36" s="68"/>
      <c r="G36" s="68"/>
      <c r="H36" s="68"/>
      <c r="I36" s="68"/>
      <c r="J36" s="68"/>
      <c r="K36" s="68"/>
    </row>
    <row r="37" spans="1:11" ht="18.75">
      <c r="A37" s="68"/>
      <c r="B37" s="68"/>
      <c r="C37" s="68"/>
      <c r="D37" s="68"/>
      <c r="E37" s="68"/>
      <c r="F37" s="68"/>
      <c r="G37" s="68"/>
      <c r="H37" s="68"/>
      <c r="I37" s="68"/>
      <c r="J37" s="68"/>
      <c r="K37" s="68"/>
    </row>
    <row r="38" spans="1:11" ht="18.75">
      <c r="A38" s="68"/>
      <c r="B38" s="68"/>
      <c r="C38" s="68"/>
      <c r="D38" s="68"/>
      <c r="E38" s="68"/>
      <c r="F38" s="68"/>
      <c r="G38" s="68"/>
      <c r="H38" s="68"/>
      <c r="I38" s="68"/>
      <c r="J38" s="68"/>
      <c r="K38" s="68"/>
    </row>
    <row r="39" spans="1:11" ht="18.75">
      <c r="A39" s="68"/>
      <c r="B39" s="68"/>
      <c r="C39" s="68"/>
      <c r="D39" s="68"/>
      <c r="E39" s="68"/>
      <c r="F39" s="68"/>
      <c r="G39" s="68"/>
      <c r="H39" s="68"/>
      <c r="I39" s="68"/>
      <c r="J39" s="68"/>
      <c r="K39" s="68"/>
    </row>
    <row r="40" spans="1:11" ht="18.75">
      <c r="A40" s="72" t="s">
        <v>199</v>
      </c>
      <c r="B40" s="68"/>
      <c r="C40" s="68"/>
      <c r="D40" s="68"/>
      <c r="E40" s="68"/>
      <c r="F40" s="68"/>
      <c r="G40" s="68"/>
      <c r="H40" s="68"/>
      <c r="I40" s="68"/>
      <c r="J40" s="68"/>
      <c r="K40" s="68"/>
    </row>
    <row r="41" spans="1:11" ht="18.75">
      <c r="A41" s="68"/>
      <c r="B41" s="68"/>
      <c r="C41" s="68"/>
      <c r="D41" s="68"/>
      <c r="E41" s="68"/>
      <c r="F41" s="68"/>
      <c r="G41" s="68"/>
      <c r="H41" s="68"/>
      <c r="I41" s="68"/>
      <c r="J41" s="68"/>
      <c r="K41" s="68"/>
    </row>
    <row r="42" spans="1:11" ht="18.75">
      <c r="A42" s="68"/>
      <c r="B42" s="68"/>
      <c r="C42" s="68"/>
      <c r="D42" s="68"/>
      <c r="E42" s="68"/>
      <c r="F42" s="68"/>
      <c r="G42" s="68"/>
      <c r="H42" s="68"/>
      <c r="I42" s="68"/>
      <c r="J42" s="68"/>
      <c r="K42" s="68"/>
    </row>
    <row r="43" spans="1:11" ht="18.75">
      <c r="A43" s="68"/>
      <c r="B43" s="68"/>
      <c r="C43" s="68"/>
      <c r="D43" s="68"/>
      <c r="E43" s="68"/>
      <c r="F43" s="68"/>
      <c r="G43" s="68"/>
      <c r="H43" s="68"/>
      <c r="I43" s="68"/>
      <c r="J43" s="68"/>
      <c r="K43" s="68"/>
    </row>
    <row r="44" spans="1:11" ht="18.75">
      <c r="A44" s="68"/>
      <c r="B44" s="68"/>
      <c r="C44" s="68"/>
      <c r="D44" s="68"/>
      <c r="E44" s="68"/>
      <c r="F44" s="68"/>
      <c r="G44" s="68"/>
      <c r="H44" s="68"/>
      <c r="I44" s="68"/>
      <c r="J44" s="68"/>
      <c r="K44" s="68"/>
    </row>
    <row r="45" spans="1:11" ht="18.75">
      <c r="A45" s="68"/>
      <c r="B45" s="68"/>
      <c r="C45" s="68"/>
      <c r="D45" s="68"/>
      <c r="E45" s="68"/>
      <c r="F45" s="68"/>
      <c r="G45" s="68"/>
      <c r="H45" s="68"/>
      <c r="I45" s="68"/>
      <c r="J45" s="68"/>
      <c r="K45" s="68"/>
    </row>
    <row r="46" spans="1:11" ht="18.75">
      <c r="A46" s="68"/>
      <c r="B46" s="68"/>
      <c r="C46" s="68"/>
      <c r="D46" s="68"/>
      <c r="E46" s="68"/>
      <c r="F46" s="68"/>
      <c r="G46" s="68"/>
      <c r="H46" s="68"/>
      <c r="I46" s="68"/>
      <c r="J46" s="68"/>
      <c r="K46" s="68"/>
    </row>
    <row r="47" spans="1:11" ht="18.75">
      <c r="A47" s="68"/>
      <c r="B47" s="68"/>
      <c r="C47" s="68"/>
      <c r="D47" s="68"/>
      <c r="E47" s="68"/>
      <c r="F47" s="68"/>
      <c r="G47" s="68"/>
      <c r="H47" s="68"/>
      <c r="I47" s="68"/>
      <c r="J47" s="68"/>
      <c r="K47" s="68"/>
    </row>
    <row r="48" spans="1:11" ht="18.75">
      <c r="A48" s="68"/>
      <c r="B48" s="68"/>
      <c r="C48" s="68"/>
      <c r="D48" s="68"/>
      <c r="E48" s="68"/>
      <c r="F48" s="68"/>
      <c r="G48" s="68"/>
      <c r="H48" s="68"/>
      <c r="I48" s="68"/>
      <c r="J48" s="68"/>
      <c r="K48" s="68"/>
    </row>
    <row r="49" spans="1:11" ht="18.75">
      <c r="A49" s="68"/>
      <c r="B49" s="68"/>
      <c r="C49" s="68"/>
      <c r="D49" s="68"/>
      <c r="E49" s="68"/>
      <c r="F49" s="68"/>
      <c r="G49" s="68"/>
      <c r="H49" s="68"/>
      <c r="I49" s="68"/>
      <c r="J49" s="68"/>
      <c r="K49" s="68"/>
    </row>
    <row r="50" spans="1:11" ht="18.75">
      <c r="A50" s="68"/>
      <c r="B50" s="68"/>
      <c r="C50" s="68"/>
      <c r="D50" s="68"/>
      <c r="E50" s="68"/>
      <c r="F50" s="68"/>
      <c r="G50" s="68"/>
      <c r="H50" s="68"/>
      <c r="I50" s="68"/>
      <c r="J50" s="68"/>
      <c r="K50" s="68"/>
    </row>
    <row r="51" spans="1:11" ht="18.75">
      <c r="A51" s="68"/>
      <c r="B51" s="68"/>
      <c r="C51" s="68"/>
      <c r="D51" s="68"/>
      <c r="E51" s="68"/>
      <c r="F51" s="68"/>
      <c r="G51" s="68"/>
      <c r="H51" s="68"/>
      <c r="I51" s="68"/>
      <c r="J51" s="68"/>
      <c r="K51" s="68"/>
    </row>
    <row r="52" spans="1:11" ht="18.75">
      <c r="A52" s="68"/>
      <c r="B52" s="68"/>
      <c r="C52" s="68"/>
      <c r="D52" s="68"/>
      <c r="E52" s="68"/>
      <c r="F52" s="68"/>
      <c r="G52" s="68"/>
      <c r="H52" s="68"/>
      <c r="I52" s="68"/>
      <c r="J52" s="68"/>
      <c r="K52" s="68"/>
    </row>
    <row r="53" spans="1:11" ht="18.75">
      <c r="A53" s="68"/>
      <c r="B53" s="68"/>
      <c r="C53" s="68"/>
      <c r="D53" s="68"/>
      <c r="E53" s="68"/>
      <c r="F53" s="68"/>
      <c r="G53" s="68"/>
      <c r="H53" s="68"/>
      <c r="I53" s="68"/>
      <c r="J53" s="68"/>
      <c r="K53" s="68"/>
    </row>
    <row r="54" spans="1:11" ht="18.75">
      <c r="A54" s="68"/>
      <c r="B54" s="68"/>
      <c r="C54" s="68"/>
      <c r="D54" s="68"/>
      <c r="E54" s="68"/>
      <c r="F54" s="68"/>
      <c r="G54" s="68"/>
      <c r="H54" s="68"/>
      <c r="I54" s="68"/>
      <c r="J54" s="68"/>
      <c r="K54" s="68"/>
    </row>
  </sheetData>
  <sheetProtection algorithmName="SHA-512" hashValue="rAaGRKYM5LW1OMHFf/nYXw29iSoyrQ9hL4LTY8BhcewFDhh1Vu3ug2z12nNdlMnHFcKrsP5+6SArqAFF3bkuFg==" saltValue="uUyF9HZZvPNYeDzR87HMHg==" spinCount="100000" sheet="1" objects="1" scenarios="1" selectLockedCells="1" selectUnlockedCells="1"/>
  <phoneticPr fontId="2"/>
  <hyperlinks>
    <hyperlink ref="E7" r:id="rId1" display="12345@onmicrosoft.com" xr:uid="{08F0ECF1-03A9-4BDD-BDF3-15860270B5C3}"/>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0707E-AAA2-48AD-98C9-15662CA6E929}">
  <dimension ref="A1:J30"/>
  <sheetViews>
    <sheetView showGridLines="0" workbookViewId="0">
      <selection activeCell="H30" sqref="H30"/>
    </sheetView>
  </sheetViews>
  <sheetFormatPr defaultRowHeight="16.5"/>
  <cols>
    <col min="1" max="1" width="15.375" customWidth="1"/>
    <col min="2" max="2" width="22.625" customWidth="1"/>
    <col min="3" max="3" width="27.25" customWidth="1"/>
    <col min="4" max="4" width="23.125" customWidth="1"/>
    <col min="5" max="5" width="15.625" customWidth="1"/>
    <col min="6" max="6" width="13.5" bestFit="1" customWidth="1"/>
  </cols>
  <sheetData>
    <row r="1" spans="1:10" ht="20.25">
      <c r="A1" s="228" t="s">
        <v>315</v>
      </c>
      <c r="B1" s="228"/>
      <c r="C1" s="228"/>
      <c r="D1" s="228"/>
      <c r="E1" s="228"/>
      <c r="F1" s="228"/>
    </row>
    <row r="2" spans="1:10">
      <c r="A2" s="83" t="s">
        <v>316</v>
      </c>
      <c r="B2" s="84">
        <f>'NCE-Microsoft 365申請書 '!F55</f>
        <v>0</v>
      </c>
      <c r="C2" s="85" t="str">
        <f>SUBSTITUTE(B2,"	","")&amp;".onmicrosoft.com"</f>
        <v>0.onmicrosoft.com</v>
      </c>
      <c r="D2" s="86" t="s">
        <v>317</v>
      </c>
    </row>
    <row r="3" spans="1:10">
      <c r="A3" s="229" t="s">
        <v>149</v>
      </c>
      <c r="B3" s="87" t="s">
        <v>56</v>
      </c>
      <c r="C3" s="88" t="s">
        <v>57</v>
      </c>
      <c r="D3" s="87" t="s">
        <v>59</v>
      </c>
    </row>
    <row r="4" spans="1:10">
      <c r="A4" s="230"/>
      <c r="B4" s="89" t="str">
        <f>'NCE-Microsoft 365申請書 '!F60&amp;".onmicrosoft.com"</f>
        <v>.onmicrosoft.com</v>
      </c>
      <c r="C4" s="89" t="str">
        <f>'NCE-Microsoft 365申請書 '!F61&amp;".onmicrosoft.com"</f>
        <v>.onmicrosoft.com</v>
      </c>
      <c r="D4" s="89" t="str">
        <f>'NCE-Microsoft 365申請書 '!F62&amp;".onmicrosoft.com"</f>
        <v>.onmicrosoft.com</v>
      </c>
    </row>
    <row r="6" spans="1:10" ht="20.25">
      <c r="A6" s="228" t="s">
        <v>318</v>
      </c>
      <c r="B6" s="228"/>
      <c r="C6" s="228"/>
      <c r="D6" s="228"/>
      <c r="E6" s="228"/>
      <c r="F6" s="228"/>
    </row>
    <row r="7" spans="1:10">
      <c r="A7" s="88" t="s">
        <v>319</v>
      </c>
      <c r="B7" s="90">
        <f>'NCE-Microsoft 365申請書 '!C23</f>
        <v>0</v>
      </c>
      <c r="C7" s="91" t="str">
        <f>SUBSTITUTE(B7,"	","")</f>
        <v>0</v>
      </c>
      <c r="D7" s="92"/>
      <c r="E7" s="92"/>
    </row>
    <row r="8" spans="1:10">
      <c r="A8" s="231" t="s">
        <v>320</v>
      </c>
      <c r="B8" s="1" t="s">
        <v>63</v>
      </c>
      <c r="C8" s="2" t="s">
        <v>321</v>
      </c>
      <c r="D8" s="93" t="s">
        <v>65</v>
      </c>
      <c r="E8" s="2" t="s">
        <v>322</v>
      </c>
      <c r="F8" s="48"/>
    </row>
    <row r="9" spans="1:10">
      <c r="A9" s="231"/>
      <c r="B9" s="89">
        <f>'NCE-Microsoft 365申請書 '!D27</f>
        <v>0</v>
      </c>
      <c r="C9" s="89">
        <f>'NCE-Microsoft 365申請書 '!F27</f>
        <v>0</v>
      </c>
      <c r="D9" s="89">
        <f>'NCE-Microsoft 365申請書 '!H27</f>
        <v>0</v>
      </c>
      <c r="E9" s="89" cm="1">
        <f t="array" ref="E9:J9">'NCE-Microsoft 365申請書 '!D28:I28</f>
        <v>0</v>
      </c>
      <c r="F9">
        <v>0</v>
      </c>
      <c r="G9">
        <v>0</v>
      </c>
      <c r="H9">
        <v>0</v>
      </c>
      <c r="I9">
        <v>0</v>
      </c>
      <c r="J9">
        <v>0</v>
      </c>
    </row>
    <row r="10" spans="1:10">
      <c r="A10" s="88" t="s">
        <v>323</v>
      </c>
      <c r="B10" s="94">
        <f>'NCE-Microsoft 365申請書 '!C25</f>
        <v>0</v>
      </c>
      <c r="C10" s="89">
        <f>'NCE-Microsoft 365申請書 '!E25</f>
        <v>0</v>
      </c>
    </row>
    <row r="11" spans="1:10">
      <c r="A11" s="95" t="s">
        <v>324</v>
      </c>
      <c r="B11" s="96">
        <f>'NCE-Microsoft 365申請書 '!C26</f>
        <v>0</v>
      </c>
      <c r="C11" s="97" t="str">
        <f>SUBSTITUTE(B11,"	","")</f>
        <v>0</v>
      </c>
    </row>
    <row r="13" spans="1:10" ht="20.25">
      <c r="A13" s="232" t="s">
        <v>325</v>
      </c>
      <c r="B13" s="233"/>
      <c r="C13" s="233"/>
      <c r="D13" s="233"/>
      <c r="E13" s="233"/>
      <c r="F13" s="234"/>
    </row>
    <row r="14" spans="1:10">
      <c r="A14" s="98"/>
      <c r="B14" s="99"/>
      <c r="C14" s="99" t="s">
        <v>326</v>
      </c>
      <c r="D14" s="100"/>
      <c r="E14" s="100"/>
      <c r="F14" s="101"/>
    </row>
    <row r="15" spans="1:10" ht="17.25" thickBot="1">
      <c r="A15" s="102"/>
      <c r="B15" s="102" t="s">
        <v>200</v>
      </c>
      <c r="C15" s="102" t="s">
        <v>327</v>
      </c>
      <c r="D15" s="102" t="s">
        <v>328</v>
      </c>
      <c r="E15" s="102" t="s">
        <v>21</v>
      </c>
      <c r="F15" s="102" t="s">
        <v>22</v>
      </c>
      <c r="G15" s="103"/>
    </row>
    <row r="16" spans="1:10" ht="17.25" thickTop="1">
      <c r="A16" s="88">
        <v>1</v>
      </c>
      <c r="B16" s="88">
        <f>'NCE-Microsoft 365申請書 '!B72</f>
        <v>0</v>
      </c>
      <c r="C16" s="90">
        <f>'NCE-Microsoft 365申請書 '!D72</f>
        <v>0</v>
      </c>
      <c r="D16" s="104">
        <f>'NCE-Microsoft 365申請書 '!F72</f>
        <v>0</v>
      </c>
      <c r="E16" s="104">
        <f>'NCE-Microsoft 365申請書 '!G72</f>
        <v>0</v>
      </c>
      <c r="F16" s="90">
        <f>'NCE-Microsoft 365申請書 '!I72</f>
        <v>0</v>
      </c>
      <c r="G16" s="105"/>
    </row>
    <row r="17" spans="1:7">
      <c r="A17" s="87">
        <v>2</v>
      </c>
      <c r="B17" s="88">
        <f>'NCE-Microsoft 365申請書 '!B73</f>
        <v>0</v>
      </c>
      <c r="C17" s="90">
        <f>'NCE-Microsoft 365申請書 '!D73</f>
        <v>0</v>
      </c>
      <c r="D17" s="104">
        <f>'NCE-Microsoft 365申請書 '!F73</f>
        <v>0</v>
      </c>
      <c r="E17" s="104">
        <f>'NCE-Microsoft 365申請書 '!G73</f>
        <v>0</v>
      </c>
      <c r="F17" s="90">
        <f>'NCE-Microsoft 365申請書 '!I73</f>
        <v>0</v>
      </c>
      <c r="G17" s="105"/>
    </row>
    <row r="18" spans="1:7">
      <c r="A18" s="87">
        <v>3</v>
      </c>
      <c r="B18" s="88">
        <f>'NCE-Microsoft 365申請書 '!B74</f>
        <v>0</v>
      </c>
      <c r="C18" s="90">
        <f>'NCE-Microsoft 365申請書 '!D74</f>
        <v>0</v>
      </c>
      <c r="D18" s="104">
        <f>'NCE-Microsoft 365申請書 '!F74</f>
        <v>0</v>
      </c>
      <c r="E18" s="104">
        <f>'NCE-Microsoft 365申請書 '!G74</f>
        <v>0</v>
      </c>
      <c r="F18" s="90">
        <f>'NCE-Microsoft 365申請書 '!I74</f>
        <v>0</v>
      </c>
      <c r="G18" s="105"/>
    </row>
    <row r="19" spans="1:7">
      <c r="A19" s="87">
        <v>4</v>
      </c>
      <c r="B19" s="88">
        <f>'NCE-Microsoft 365申請書 '!B75</f>
        <v>0</v>
      </c>
      <c r="C19" s="90">
        <f>'NCE-Microsoft 365申請書 '!D75</f>
        <v>0</v>
      </c>
      <c r="D19" s="104">
        <f>'NCE-Microsoft 365申請書 '!F75</f>
        <v>0</v>
      </c>
      <c r="E19" s="104">
        <f>'NCE-Microsoft 365申請書 '!G75</f>
        <v>0</v>
      </c>
      <c r="F19" s="90">
        <f>'NCE-Microsoft 365申請書 '!I75</f>
        <v>0</v>
      </c>
      <c r="G19" s="105"/>
    </row>
    <row r="20" spans="1:7">
      <c r="A20" s="87">
        <v>5</v>
      </c>
      <c r="B20" s="88">
        <f>'NCE-Microsoft 365申請書 '!B76</f>
        <v>0</v>
      </c>
      <c r="C20" s="90">
        <f>'NCE-Microsoft 365申請書 '!D76</f>
        <v>0</v>
      </c>
      <c r="D20" s="104">
        <f>'NCE-Microsoft 365申請書 '!F76</f>
        <v>0</v>
      </c>
      <c r="E20" s="104">
        <f>'NCE-Microsoft 365申請書 '!G76</f>
        <v>0</v>
      </c>
      <c r="F20" s="90">
        <f>'NCE-Microsoft 365申請書 '!I76</f>
        <v>0</v>
      </c>
      <c r="G20" s="105"/>
    </row>
    <row r="21" spans="1:7">
      <c r="A21" s="87">
        <v>6</v>
      </c>
      <c r="B21" s="88">
        <f>'NCE-Microsoft 365申請書 '!B77</f>
        <v>0</v>
      </c>
      <c r="C21" s="90">
        <f>'NCE-Microsoft 365申請書 '!D77</f>
        <v>0</v>
      </c>
      <c r="D21" s="104">
        <f>'NCE-Microsoft 365申請書 '!F77</f>
        <v>0</v>
      </c>
      <c r="E21" s="104">
        <f>'NCE-Microsoft 365申請書 '!G77</f>
        <v>0</v>
      </c>
      <c r="F21" s="90">
        <f>'NCE-Microsoft 365申請書 '!I77</f>
        <v>0</v>
      </c>
      <c r="G21" s="105"/>
    </row>
    <row r="22" spans="1:7">
      <c r="A22" s="87">
        <v>7</v>
      </c>
      <c r="B22" s="88">
        <f>'NCE-Microsoft 365申請書 '!B78</f>
        <v>0</v>
      </c>
      <c r="C22" s="90">
        <f>'NCE-Microsoft 365申請書 '!D78</f>
        <v>0</v>
      </c>
      <c r="D22" s="104">
        <f>'NCE-Microsoft 365申請書 '!F78</f>
        <v>0</v>
      </c>
      <c r="E22" s="104">
        <f>'NCE-Microsoft 365申請書 '!G78</f>
        <v>0</v>
      </c>
      <c r="F22" s="90">
        <f>'NCE-Microsoft 365申請書 '!I78</f>
        <v>0</v>
      </c>
      <c r="G22" s="105"/>
    </row>
    <row r="23" spans="1:7">
      <c r="A23" s="87">
        <v>8</v>
      </c>
      <c r="B23" s="88">
        <f>'NCE-Microsoft 365申請書 '!B79</f>
        <v>0</v>
      </c>
      <c r="C23" s="90">
        <f>'NCE-Microsoft 365申請書 '!D79</f>
        <v>0</v>
      </c>
      <c r="D23" s="104">
        <f>'NCE-Microsoft 365申請書 '!F79</f>
        <v>0</v>
      </c>
      <c r="E23" s="104">
        <f>'NCE-Microsoft 365申請書 '!G79</f>
        <v>0</v>
      </c>
      <c r="F23" s="90">
        <f>'NCE-Microsoft 365申請書 '!I79</f>
        <v>0</v>
      </c>
      <c r="G23" s="105"/>
    </row>
    <row r="24" spans="1:7">
      <c r="A24" s="87">
        <v>9</v>
      </c>
      <c r="B24" s="88">
        <f>'NCE-Microsoft 365申請書 '!B80</f>
        <v>0</v>
      </c>
      <c r="C24" s="90">
        <f>'NCE-Microsoft 365申請書 '!D80</f>
        <v>0</v>
      </c>
      <c r="D24" s="104">
        <f>'NCE-Microsoft 365申請書 '!F80</f>
        <v>0</v>
      </c>
      <c r="E24" s="104">
        <f>'NCE-Microsoft 365申請書 '!G80</f>
        <v>0</v>
      </c>
      <c r="F24" s="90">
        <f>'NCE-Microsoft 365申請書 '!I80</f>
        <v>0</v>
      </c>
      <c r="G24" s="105"/>
    </row>
    <row r="25" spans="1:7">
      <c r="A25" s="87">
        <v>10</v>
      </c>
      <c r="B25" s="88">
        <f>'NCE-Microsoft 365申請書 '!B81</f>
        <v>0</v>
      </c>
      <c r="C25" s="90">
        <f>'NCE-Microsoft 365申請書 '!D81</f>
        <v>0</v>
      </c>
      <c r="D25" s="104">
        <f>'NCE-Microsoft 365申請書 '!F81</f>
        <v>0</v>
      </c>
      <c r="E25" s="104">
        <f>'NCE-Microsoft 365申請書 '!G81</f>
        <v>0</v>
      </c>
      <c r="F25" s="90">
        <f>'NCE-Microsoft 365申請書 '!I81</f>
        <v>0</v>
      </c>
      <c r="G25" s="105"/>
    </row>
    <row r="27" spans="1:7" ht="20.25">
      <c r="A27" s="225" t="s">
        <v>329</v>
      </c>
      <c r="B27" s="226"/>
      <c r="C27" s="226"/>
      <c r="D27" s="226"/>
      <c r="E27" s="226"/>
      <c r="F27" s="227"/>
    </row>
    <row r="28" spans="1:7">
      <c r="A28" s="87" t="s">
        <v>330</v>
      </c>
      <c r="B28" s="89">
        <f>'NCE-Microsoft 365申請書 '!D35</f>
        <v>0</v>
      </c>
      <c r="C28" s="87"/>
      <c r="D28" s="87" t="s">
        <v>331</v>
      </c>
      <c r="E28" s="89">
        <f>'NCE-Microsoft 365申請書 '!D44</f>
        <v>0</v>
      </c>
      <c r="F28" s="106"/>
    </row>
    <row r="29" spans="1:7">
      <c r="A29" s="87" t="s">
        <v>332</v>
      </c>
      <c r="B29" s="89">
        <f>'NCE-Microsoft 365申請書 '!D34</f>
        <v>0</v>
      </c>
      <c r="C29" s="97" t="str">
        <f>SUBSTITUTE(B29,"	","")</f>
        <v>0</v>
      </c>
      <c r="D29" s="87" t="s">
        <v>333</v>
      </c>
      <c r="E29" s="89">
        <f>'NCE-Microsoft 365申請書 '!D43</f>
        <v>0</v>
      </c>
      <c r="F29" s="106"/>
    </row>
    <row r="30" spans="1:7">
      <c r="A30" s="87" t="s">
        <v>334</v>
      </c>
      <c r="B30" s="107" t="str">
        <f>SUBSTITUTE('NCE-Microsoft 365申請書 '!D133,"-","")</f>
        <v/>
      </c>
      <c r="C30" s="108" t="s">
        <v>335</v>
      </c>
      <c r="D30" s="109"/>
      <c r="E30" s="109"/>
      <c r="F30" s="106"/>
    </row>
  </sheetData>
  <mergeCells count="6">
    <mergeCell ref="A27:F27"/>
    <mergeCell ref="A1:F1"/>
    <mergeCell ref="A3:A4"/>
    <mergeCell ref="A6:F6"/>
    <mergeCell ref="A8:A9"/>
    <mergeCell ref="A13:F13"/>
  </mergeCells>
  <phoneticPr fontId="2"/>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7401688DA6FD344AEDA1E42AA989997" ma:contentTypeVersion="13" ma:contentTypeDescription="新しいドキュメントを作成します。" ma:contentTypeScope="" ma:versionID="1323507ee1fb1dd515df64c437a1a799">
  <xsd:schema xmlns:xsd="http://www.w3.org/2001/XMLSchema" xmlns:xs="http://www.w3.org/2001/XMLSchema" xmlns:p="http://schemas.microsoft.com/office/2006/metadata/properties" xmlns:ns2="683b5b59-424b-4016-89a3-c7ba876b1951" xmlns:ns3="00b71d1e-f169-46aa-8a67-9705cc818ba0" targetNamespace="http://schemas.microsoft.com/office/2006/metadata/properties" ma:root="true" ma:fieldsID="190c9f5dbb9ffd14f7979270a7b7e24c" ns2:_="" ns3:_="">
    <xsd:import namespace="683b5b59-424b-4016-89a3-c7ba876b1951"/>
    <xsd:import namespace="00b71d1e-f169-46aa-8a67-9705cc818ba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b5b59-424b-4016-89a3-c7ba876b19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556e245-9182-4a46-884d-c6c7a7aa935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b71d1e-f169-46aa-8a67-9705cc818ba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8d5df4a-4357-4397-8f97-7f09d59d630b}" ma:internalName="TaxCatchAll" ma:showField="CatchAllData" ma:web="00b71d1e-f169-46aa-8a67-9705cc818ba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527238-8FB0-4A64-83CE-D645F33AC1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b5b59-424b-4016-89a3-c7ba876b1951"/>
    <ds:schemaRef ds:uri="00b71d1e-f169-46aa-8a67-9705cc818b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4ACBA3-1AEA-4F43-BFB1-F9320AC16F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NCE-Microsoft 365申請書 </vt:lpstr>
      <vt:lpstr>★非表示★table</vt:lpstr>
      <vt:lpstr>修正箇所</vt:lpstr>
      <vt:lpstr>申請書記入例</vt:lpstr>
      <vt:lpstr>CSPリセラー承認手続き</vt:lpstr>
      <vt:lpstr>CSPリセラー承認手続きQ&amp;A</vt:lpstr>
      <vt:lpstr>Microsoft ID確認方法</vt:lpstr>
      <vt:lpstr>初期ドメインとは</vt:lpstr>
      <vt:lpstr>C&amp;S使用欄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五味 愛子(ﾋﾞｼﾞﾈｽ戦略企画課)</dc:creator>
  <cp:keywords/>
  <dc:description/>
  <cp:lastModifiedBy>宮城 悠(ﾏｰｹﾃｨﾝｸﾞ部 2課)</cp:lastModifiedBy>
  <cp:revision/>
  <dcterms:created xsi:type="dcterms:W3CDTF">2022-03-31T01:19:47Z</dcterms:created>
  <dcterms:modified xsi:type="dcterms:W3CDTF">2025-06-10T08:59:56Z</dcterms:modified>
  <cp:category/>
  <cp:contentStatus/>
</cp:coreProperties>
</file>